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820" tabRatio="888"/>
  </bookViews>
  <sheets>
    <sheet name="1.医用气体 (压缩空气系统)" sheetId="31" r:id="rId1"/>
    <sheet name="2.医用气体（气体汇流排、终端）" sheetId="2" r:id="rId2"/>
    <sheet name="3.医用气体 (医气阀门)" sheetId="27" r:id="rId3"/>
    <sheet name="4.医用气体 (液氧罐站系统)" sheetId="28" r:id="rId4"/>
    <sheet name="5.医用气体 (负压吸引系统)" sheetId="29" r:id="rId5"/>
    <sheet name="6.医用气体 (减压箱、报警箱、设备带)" sheetId="30" r:id="rId6"/>
  </sheets>
  <definedNames>
    <definedName name="_xlnm._FilterDatabase" localSheetId="4" hidden="1">'5.医用气体 (负压吸引系统)'!$A$3:$M$17</definedName>
    <definedName name="_xlnm._FilterDatabase" localSheetId="5" hidden="1">'6.医用气体 (减压箱、报警箱、设备带)'!$A$3:$M$20</definedName>
    <definedName name="_xlnm._FilterDatabase" localSheetId="0" hidden="1">'1.医用气体 (压缩空气系统)'!$A$4:$M$20</definedName>
    <definedName name="_xlnm._FilterDatabase" localSheetId="3" hidden="1">'4.医用气体 (液氧罐站系统)'!$A$3:$M$9</definedName>
    <definedName name="_xlnm._FilterDatabase" localSheetId="2" hidden="1">'3.医用气体 (医气阀门)'!$A$3:$M$22</definedName>
    <definedName name="_xlnm._FilterDatabase" localSheetId="1" hidden="1">'2.医用气体（气体汇流排、终端）'!$A$3:$M$11</definedName>
    <definedName name="_xlnm.Print_Area" localSheetId="4">'5.医用气体 (负压吸引系统)'!$A$1:$J$17</definedName>
    <definedName name="_xlnm.Print_Area" localSheetId="5">'6.医用气体 (减压箱、报警箱、设备带)'!$A$1:$J$20</definedName>
    <definedName name="_xlnm.Print_Area" localSheetId="0">'1.医用气体 (压缩空气系统)'!$A$1:$J$20</definedName>
    <definedName name="_xlnm.Print_Area" localSheetId="3">'4.医用气体 (液氧罐站系统)'!$A$1:$J$9</definedName>
    <definedName name="_xlnm.Print_Area" localSheetId="2">'3.医用气体 (医气阀门)'!$A$1:$J$22</definedName>
    <definedName name="_xlnm.Print_Area" localSheetId="1">'2.医用气体（气体汇流排、终端）'!$A$1:$J$11</definedName>
    <definedName name="_xlnm.Print_Titles" localSheetId="4">'5.医用气体 (负压吸引系统)'!$1:$2</definedName>
    <definedName name="_xlnm.Print_Titles" localSheetId="5">'6.医用气体 (减压箱、报警箱、设备带)'!$1:$2</definedName>
    <definedName name="_xlnm.Print_Titles" localSheetId="0">'1.医用气体 (压缩空气系统)'!$1:$3</definedName>
    <definedName name="_xlnm.Print_Titles" localSheetId="3">'4.医用气体 (液氧罐站系统)'!$1:$2</definedName>
    <definedName name="_xlnm.Print_Titles" localSheetId="2">'3.医用气体 (医气阀门)'!$1:$2</definedName>
    <definedName name="_xlnm.Print_Titles" localSheetId="1">'2.医用气体（气体汇流排、终端）'!$1:$2</definedName>
  </definedNames>
  <calcPr calcId="144525"/>
</workbook>
</file>

<file path=xl/sharedStrings.xml><?xml version="1.0" encoding="utf-8"?>
<sst xmlns="http://schemas.openxmlformats.org/spreadsheetml/2006/main" count="422" uniqueCount="141">
  <si>
    <t>1.医用气体 (压缩空气系统)报价表</t>
  </si>
  <si>
    <t>供应商名称：</t>
  </si>
  <si>
    <t>建议将填报有报价的工作表标签颜色修改为红色！</t>
  </si>
  <si>
    <t>序号</t>
  </si>
  <si>
    <t>材料名称</t>
  </si>
  <si>
    <t>品牌</t>
  </si>
  <si>
    <t>规格型号</t>
  </si>
  <si>
    <t>暂定数量</t>
  </si>
  <si>
    <t>单位</t>
  </si>
  <si>
    <t>不含税单价</t>
  </si>
  <si>
    <t>不含税总价</t>
  </si>
  <si>
    <t>使用部位</t>
  </si>
  <si>
    <t>备注</t>
  </si>
  <si>
    <t>大楼压缩空气系统</t>
  </si>
  <si>
    <t>医用气体工程</t>
  </si>
  <si>
    <t>无油涡旋空压机模块</t>
  </si>
  <si>
    <t>单台处理量为3.9m3/min,功率为33kw</t>
  </si>
  <si>
    <t>套</t>
  </si>
  <si>
    <t>储气罐</t>
  </si>
  <si>
    <t>V=2.0m3</t>
  </si>
  <si>
    <t>吸附式干燥器</t>
  </si>
  <si>
    <t xml:space="preserve">4m3/min </t>
  </si>
  <si>
    <t>个</t>
  </si>
  <si>
    <t>空气过滤器</t>
  </si>
  <si>
    <t>精密过滤器/超精密过滤器，过滤精度0.01um，带排水器</t>
  </si>
  <si>
    <t>分气缸</t>
  </si>
  <si>
    <t>详见平面图</t>
  </si>
  <si>
    <t>中央控制柜</t>
  </si>
  <si>
    <t>PLC控制，交叉运行，预留远程声光报警信号</t>
  </si>
  <si>
    <t>牙科压缩空气系统</t>
  </si>
  <si>
    <t>无油涡旋空压机</t>
  </si>
  <si>
    <t>单台处理量为0.45m3/min,功率为3.7kw</t>
  </si>
  <si>
    <t>空气质量检测仪</t>
  </si>
  <si>
    <t>空气压力报警监测、水、一氧化碳</t>
  </si>
  <si>
    <t>台</t>
  </si>
  <si>
    <t>V=1.0m3</t>
  </si>
  <si>
    <t xml:space="preserve">1m3/min </t>
  </si>
  <si>
    <t>中心供应室压缩空气系统</t>
  </si>
  <si>
    <t>一体式空气压缩机组</t>
  </si>
  <si>
    <t>含2台油螺杆空压机7.5kw,1.2m³.min,0.8MPa,一用一备
自带冷冻式干燥机,
配套4级过滤器,自动排水器
内置270L储气罐,自带排污水器。</t>
  </si>
  <si>
    <t>空气压力报警检测、水、一氧化碳</t>
  </si>
  <si>
    <t>合计</t>
  </si>
  <si>
    <t>说明：1.此表计划数量只做报价使用，实际工程量以最终结算为准。</t>
  </si>
  <si>
    <r>
      <rPr>
        <sz val="10"/>
        <color theme="0"/>
        <rFont val="宋体"/>
        <charset val="134"/>
        <scheme val="minor"/>
      </rPr>
      <t>说明：</t>
    </r>
    <r>
      <rPr>
        <sz val="10"/>
        <color theme="1"/>
        <rFont val="宋体"/>
        <charset val="134"/>
        <scheme val="minor"/>
      </rPr>
      <t>2.报价均为到场价，到场价包含出厂价、运杂费、运输损耗费、采购保管费等所有费用（不含安装及税金）。</t>
    </r>
  </si>
  <si>
    <t>单位名称（盖章）：</t>
  </si>
  <si>
    <t>日   期：</t>
  </si>
  <si>
    <r>
      <rPr>
        <sz val="11"/>
        <color theme="1"/>
        <rFont val="宋体"/>
        <charset val="134"/>
        <scheme val="minor"/>
      </rPr>
      <t>2023年</t>
    </r>
    <r>
      <rPr>
        <u/>
        <sz val="11"/>
        <color theme="1"/>
        <rFont val="宋体"/>
        <charset val="134"/>
        <scheme val="minor"/>
      </rPr>
      <t xml:space="preserve">   </t>
    </r>
    <r>
      <rPr>
        <sz val="11"/>
        <color theme="1"/>
        <rFont val="宋体"/>
        <charset val="134"/>
        <scheme val="minor"/>
      </rPr>
      <t>月</t>
    </r>
    <r>
      <rPr>
        <u/>
        <sz val="11"/>
        <color theme="1"/>
        <rFont val="宋体"/>
        <charset val="134"/>
        <scheme val="minor"/>
      </rPr>
      <t xml:space="preserve">   </t>
    </r>
    <r>
      <rPr>
        <sz val="11"/>
        <color theme="1"/>
        <rFont val="宋体"/>
        <charset val="134"/>
        <scheme val="minor"/>
      </rPr>
      <t>日</t>
    </r>
  </si>
  <si>
    <t>2.医用气体（气体汇流排、终端）报价表</t>
  </si>
  <si>
    <t>气体汇流排</t>
  </si>
  <si>
    <t>1.名称：2×10氧气汇流排 
2.切换方式：自动切换,不低于120m3/h 
3.安装方式：靠墙安装 
4.其他：本地报警及远程报警，RS485通讯接口</t>
  </si>
  <si>
    <t>氧气终端</t>
  </si>
  <si>
    <t xml:space="preserve">1.名称:氧气终端 .参数：气体终端采用“六滚珠”固定插头方式的德标终端,以达到气体插头插入时带有三级状态(通、断、拔),保证气体使用的安全。终端和插头可保证2万次以上的插拔。色标遵循ISO标准,并具有防误插功能,气体插座具备带气维修功能,止回阀与安全阀分离设计.无法在插座面板未卸的情况下,中断气体供应,保证医用气体应用和病人的安全,要求具有CE0123资质认证。 </t>
  </si>
  <si>
    <t>吸引终端</t>
  </si>
  <si>
    <t xml:space="preserve">1.名称:负压吸引终端 .参数：气体终端采用“六滚珠”固定插头方式的德标终端,以达到气体插头插入时带有三级状态(通、断、拔),保证气体使用的安全。终端和插头可保证2万次以上的插拔。色标遵循ISO标准,并具有防误插功能,气体插座具备带气维修功能,止回阀与安全阀分离设计.无法在插座面板未卸的情况下,中断气体供应,保证医用气体应用和病人的安全,要求具有CE0123资质认证。 </t>
  </si>
  <si>
    <t>空气终端</t>
  </si>
  <si>
    <t xml:space="preserve">1.名称:压缩空气终端 .参数：气体终端采用“六滚珠”固定插头方式的德标终端,以达到气体插头插入时带有三级状态(通、断、拔),保证气体使用的安全。终端和插头可保证2万次以上的插拔。色标遵循ISO标准,并具有防误插功能,气体插座具备带气维修功能,止回阀与安全阀分离设计.无法在插座面板未卸的情况下,中断气体供应,保证医用气体应用和病人的安全,要求具有CE0123资质认证。 </t>
  </si>
  <si>
    <t>1.名称：2×10氮气汇流排 .切换方式：自动切换,供气量:不低于120m3/h，减压前压力:15MPa；减压后压力:0.7MPa—1.0MPa .安装方式：靠墙安装 .其他：本地报警及远程报警，RS485通讯接口</t>
  </si>
  <si>
    <t>组</t>
  </si>
  <si>
    <t>二氧化碳终端</t>
  </si>
  <si>
    <t xml:space="preserve">1.名称:二氧化碳终端 .参数：气体终端采用“六滚珠”固定插头方式的德标终端,以达到气体插头插入时带有三级状态(通、断、拔),保证气体使用的安全。终端和插头可保证2万次以上的插拔。色标遵循ISO标准,并具有防误插功能,气体插座具备带气维修功能,止回阀与安全阀分离设计.无法在插座面板未卸的情况下,中断气体供应,保证医用气体应用和病人的安全,要求具有CE0123资质认证。 </t>
  </si>
  <si>
    <t>1.名称：2×5二氧化碳汇流排 
2.切换方式：自动切换,供气量:不低于120m3/h，减压前压力:15MPa；减压后压力:0.4MPa—0.5MPa。 
3.安装方式：靠墙安装 
4.其他：本地报警及远程报警，RS485通讯接口</t>
  </si>
  <si>
    <t>3.医用气体 (医气阀门)报价表</t>
  </si>
  <si>
    <t>低压螺纹阀门</t>
  </si>
  <si>
    <t>1.名称：区域控制阀
2.规格：DN89</t>
  </si>
  <si>
    <t>1.名称：区域控制阀
2.规格：DN67</t>
  </si>
  <si>
    <t>1.名称：区域控制阀
2.规格：DN54</t>
  </si>
  <si>
    <t>1.名称：区域控制阀
2.规格：DN42</t>
  </si>
  <si>
    <t>1.名称：区域控制阀
2.规格：DN35</t>
  </si>
  <si>
    <t>1.名称：区域控制阀
2.规格：DN28</t>
  </si>
  <si>
    <t>1.名称：区域控制阀
2.规格：DN22</t>
  </si>
  <si>
    <t>1.名称：区域控制阀
2.规格：DN15</t>
  </si>
  <si>
    <t>1.名称：截止阀
2.型号、规格：φ42 
3.压力等级：PN≤4MPa</t>
  </si>
  <si>
    <t>1.名称：止回阀 
2.型号、规格：φ42 
3.压力等级：PN≤4MPa</t>
  </si>
  <si>
    <t>1.名称：吊塔-转换头</t>
  </si>
  <si>
    <t xml:space="preserve">1.名称：维修阀 
2.型号、规格：铜截止阀φ15 
3.压力等级：PN≤4MPa
</t>
  </si>
  <si>
    <t xml:space="preserve">1.名称：维修阀 
2.型号、规格：铜截止阀φ12 
3.压力等级：PN≤4MPa
</t>
  </si>
  <si>
    <t>1.名称：维修阀 
2.型号、规格：铜截止阀φ10 
3.压力等级：PN≤4MPa</t>
  </si>
  <si>
    <t>1.名称：维修阀 
2.型号、规格：铜截止阀φ8 
3.压力等级：PN≤4MPa</t>
  </si>
  <si>
    <t>1.名称：维修阀 
2.型号、规格：铜截止阀φ35 
3.压力等级：PN≤4MPa</t>
  </si>
  <si>
    <t>1.名称：维修阀 
2.型号、规格：铜截止阀φ28 
3.压力等级：PN≤4MPa</t>
  </si>
  <si>
    <t>1.名称：维修阀 
2.型号、规格：铜截止阀φ22 
3.压力等级：PN≤4MPa</t>
  </si>
  <si>
    <t xml:space="preserve">1.名称：维修阀 
2.型号、规格：铜截止阀φ42 
3.压力等级：PN≤4MPa
</t>
  </si>
  <si>
    <t>4.医用气体 (液氧罐站系统)报价表</t>
  </si>
  <si>
    <t>液氧罐站系统</t>
  </si>
  <si>
    <t>液氧罐</t>
  </si>
  <si>
    <t>5m3 ,1.6 Mpa</t>
  </si>
  <si>
    <t>汽化器</t>
  </si>
  <si>
    <t>300m3/h</t>
  </si>
  <si>
    <t>一级减压装置</t>
  </si>
  <si>
    <t>3进7出</t>
  </si>
  <si>
    <t>10KW检修电箱</t>
  </si>
  <si>
    <t>5.医用气体 (负压吸引系统)报价表</t>
  </si>
  <si>
    <t>大楼负压吸引系统</t>
  </si>
  <si>
    <t>医用真空负压机组</t>
  </si>
  <si>
    <t>1.含6台油润式真空主机,单台300m³.h,单台功率7.5kw,内置单向阀,5用1备,
2.3套600m³.h细菌过滤器,壳体不锈钢,杀灭率&gt;99.95%
3.中央控制系统,≥10寸液晶智能控制,交叉运行,手动/自动,声光报警,实施检测运行数据,预留485协议通讯接口,断电自动
恢复,PLC或触摸屏故障,具备应急启动功能。
4.内置300L真空观测罐,双压力监测,其中1个压力监测故障可切换到另一个自动运行。
5.内部手动球阀及不锈钢管道
6.一体式撬装机座,</t>
  </si>
  <si>
    <t>真空罐</t>
  </si>
  <si>
    <t>3m³</t>
  </si>
  <si>
    <t>排污罐</t>
  </si>
  <si>
    <t>50L</t>
  </si>
  <si>
    <t>灭菌装置</t>
  </si>
  <si>
    <t>1500m3/h</t>
  </si>
  <si>
    <t>吸引分气缸</t>
  </si>
  <si>
    <t>1进13出</t>
  </si>
  <si>
    <t>健康管理中心负压吸引系统</t>
  </si>
  <si>
    <t>1.含2台油润式真空主机,单台200m³.h,单台功率5.5kw,内置单向阀,1用1备,
2.2套200m³.h细菌过滤器,壳体不锈钢,杀灭率&gt;99.95%
3.中央控制系统,≥7寸液晶智能控制,交叉运行,手动/自动,声光报警,实施检测运行数据,预留485协议通讯接口,断电自动恢
复,PLC或触摸屏故障,具备应急启动功能。
4.内置300L真空观测罐,双压力监测,其中1个压力监测故障可切换到另一个自动运行。
5.内部手动球阀及不锈钢管道
6.一体式撬装机座,</t>
  </si>
  <si>
    <t>2m³</t>
  </si>
  <si>
    <t>1进3出</t>
  </si>
  <si>
    <t>牙科负压吸引系统</t>
  </si>
  <si>
    <t>牙椅负压抽吸机组</t>
  </si>
  <si>
    <t>1.含2台气环真空泵/单台抽气量≥420m³.h,负压&gt;-22kpa/功率&gt;4kw,1用1备
2.内置不锈钢自带排液装置,自动排污,液位显示
3.控制箱,7寸彩色智能控制器,预留干接点启动信号接口,当无信号气环泵停止运行,带真空数显显示,可手动/自动,预留485协议通讯接口
。
4、内置真空卸荷阀,单向阀.手阀.内部不锈钢管道连接及阀门
5、一体式撬装机座,安装方便,配置减震装置及脚轮,带485接口,通讯协议。</t>
  </si>
  <si>
    <t>6.医用气体 (减压箱、报警箱、设备带)报价表</t>
  </si>
  <si>
    <t>压缩空气二级减压箱</t>
  </si>
  <si>
    <t>1.名称：压缩空气二级减压箱 
2.规格：采用双回路设计 
3.含空气减压阀及安全阀</t>
  </si>
  <si>
    <t>氧气二级减压箱</t>
  </si>
  <si>
    <t>1.名称：氧气二级减压箱 
2.规格：采用双回路设计 
3.含氧气减压阀及安全阀</t>
  </si>
  <si>
    <t>氮气二级减压箱</t>
  </si>
  <si>
    <t>1.名称：氮气二级减压箱 
2.规格：采用双回路设计 
3.含氧气减压阀及安全阀</t>
  </si>
  <si>
    <t>二氧化碳二级减压箱</t>
  </si>
  <si>
    <t>1.名称：二氧化碳二级减压箱 
2.规格：采用双回路设计 
3.含氧气减压阀及安全阀</t>
  </si>
  <si>
    <t>氧气流量计</t>
  </si>
  <si>
    <t>1.名称：氧气流量计(带信号输出) 
2.规格:采用LED显示,4位瞬时流量和8位总流量显示,流量范围为0.3L/min~600L/min,保证稳定的气流使测量更准确,
3.可现实瞬时流量及总量
4.内置文丘里结构,保证稳定的气流使测量更准确,同时氧气流量计标配有R5485通讯接口,为实现流量集中及远程监控</t>
  </si>
  <si>
    <t>医疗设备带</t>
  </si>
  <si>
    <t>1.名称:设备带（铝合金） 
2.规格：设备带采用铝合金材质,表面整体喷塑,美观大方,面板可折卸,安装维修均极为方便,带内设置气体、强电、弱电三个走线槽,保证气路、强电、弱电分开布线。尺寸≥210x65mm,主体材料厚度≥1.5mm。 
32.规格：每床配备插座若干个（具体详见图纸数量另计）、终端2~6个（根据科室要求另计）、阅读灯1个（另计）、网络端口1个（另计）、呼叫1个（另计），均需按要求预留安装孔</t>
  </si>
  <si>
    <t>m</t>
  </si>
  <si>
    <t>1.名称:铝合金装饰线槽55*35 
2.规格：病房吊顶至设备内管道安装在铝合金装饰罩内</t>
  </si>
  <si>
    <t>设备带封头</t>
  </si>
  <si>
    <t>封堵设备带两端用（左）</t>
  </si>
  <si>
    <t>块</t>
  </si>
  <si>
    <t>封堵设备带两端用（右）</t>
  </si>
  <si>
    <t>床头灯</t>
  </si>
  <si>
    <t>1.名称：设备带上床头灯 2.规格：10W 
3.参数要求：符合国际标准，每床配备1个</t>
  </si>
  <si>
    <t>呼叫按钮</t>
  </si>
  <si>
    <t>1.名称：呼叫按钮 
2.规格：呼叫按钮 
3.参数要求：符合国际标准，每床配备1个</t>
  </si>
  <si>
    <t>漏电保护器</t>
  </si>
  <si>
    <t>1.名称：漏电保护器</t>
  </si>
  <si>
    <t>区域控制阀门报警箱</t>
  </si>
  <si>
    <t>1.名称：区域控制及本地报警，报警信号远传   ACU-3(O2\VAC\Air4)</t>
  </si>
  <si>
    <t>1.名称：区域控制及本地报警，报警信号远传   ACU-2(O2\Air)</t>
  </si>
  <si>
    <t>1.名称：区域控制及本地报警，报警信号远传    ACU-6</t>
  </si>
  <si>
    <t>1.名称：区域控制及本地报警，报警信号远传    ACU-4(O2\VAC\Air4\CO2)</t>
  </si>
  <si>
    <t>1.名称：区域控制及本地报警，报警信号远传    ACU-5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</si>
</sst>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  <numFmt numFmtId="178" formatCode="0.00;[Red]0.00"/>
  </numFmts>
  <fonts count="28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0"/>
      <name val="宋体"/>
      <charset val="134"/>
      <scheme val="minor"/>
    </font>
    <font>
      <sz val="10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9" applyNumberFormat="0" applyAlignment="0" applyProtection="0">
      <alignment vertical="center"/>
    </xf>
    <xf numFmtId="0" fontId="21" fillId="11" borderId="5" applyNumberFormat="0" applyAlignment="0" applyProtection="0">
      <alignment vertical="center"/>
    </xf>
    <xf numFmtId="0" fontId="22" fillId="12" borderId="10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176" fontId="0" fillId="0" borderId="0" xfId="0" applyNumberFormat="1">
      <alignment vertical="center"/>
    </xf>
    <xf numFmtId="9" fontId="0" fillId="0" borderId="0" xfId="11" applyFont="1" applyFill="1" applyAlignment="1">
      <alignment vertical="center"/>
    </xf>
    <xf numFmtId="10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76" fontId="0" fillId="0" borderId="2" xfId="0" applyNumberForma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77" fontId="3" fillId="0" borderId="2" xfId="0" applyNumberFormat="1" applyFont="1" applyBorder="1" applyAlignment="1">
      <alignment horizontal="left" vertical="center" wrapText="1"/>
    </xf>
    <xf numFmtId="176" fontId="3" fillId="0" borderId="2" xfId="0" applyNumberFormat="1" applyFon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 wrapText="1"/>
    </xf>
    <xf numFmtId="178" fontId="7" fillId="0" borderId="0" xfId="0" applyNumberFormat="1" applyFont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49" fontId="0" fillId="0" borderId="2" xfId="0" applyNumberFormat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2" xfId="0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left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176" fontId="0" fillId="0" borderId="2" xfId="0" applyNumberFormat="1" applyFill="1" applyBorder="1" applyAlignment="1">
      <alignment horizontal="center" vertical="center"/>
    </xf>
    <xf numFmtId="178" fontId="7" fillId="0" borderId="0" xfId="0" applyNumberFormat="1" applyFont="1" applyFill="1" applyAlignment="1">
      <alignment horizontal="center" vertical="center"/>
    </xf>
    <xf numFmtId="10" fontId="0" fillId="0" borderId="0" xfId="0" applyNumberFormat="1" applyFill="1">
      <alignment vertical="center"/>
    </xf>
    <xf numFmtId="0" fontId="0" fillId="0" borderId="4" xfId="0" applyFill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XFD26"/>
  <sheetViews>
    <sheetView tabSelected="1" workbookViewId="0">
      <pane xSplit="2" ySplit="3" topLeftCell="C4" activePane="bottomRight" state="frozen"/>
      <selection/>
      <selection pane="topRight"/>
      <selection pane="bottomLeft"/>
      <selection pane="bottomRight" activeCell="I2" sqref="I2:J2"/>
    </sheetView>
  </sheetViews>
  <sheetFormatPr defaultColWidth="9" defaultRowHeight="13.5"/>
  <cols>
    <col min="1" max="1" width="7.875" customWidth="1"/>
    <col min="2" max="2" width="23.625" customWidth="1"/>
    <col min="3" max="3" width="14.75" customWidth="1"/>
    <col min="4" max="4" width="32.375" customWidth="1"/>
    <col min="5" max="5" width="10.875" customWidth="1"/>
    <col min="6" max="6" width="5.625" customWidth="1"/>
    <col min="7" max="7" width="13.625" customWidth="1"/>
    <col min="8" max="8" width="15.125" style="2" customWidth="1"/>
    <col min="9" max="9" width="23.625" customWidth="1"/>
    <col min="10" max="10" width="24.75" customWidth="1"/>
    <col min="11" max="11" width="12.625" customWidth="1"/>
    <col min="12" max="12" width="9" style="3" customWidth="1"/>
    <col min="13" max="13" width="9" style="4" customWidth="1"/>
  </cols>
  <sheetData>
    <row r="1" ht="38.1" customHeight="1" spans="1:10">
      <c r="A1" s="5" t="s">
        <v>0</v>
      </c>
      <c r="B1" s="5"/>
      <c r="C1" s="5"/>
      <c r="D1" s="5"/>
      <c r="E1" s="5"/>
      <c r="F1" s="5"/>
      <c r="G1" s="5"/>
      <c r="H1" s="6"/>
      <c r="I1" s="5"/>
      <c r="J1" s="5"/>
    </row>
    <row r="2" ht="24" customHeight="1" spans="1:10">
      <c r="A2" s="7" t="s">
        <v>1</v>
      </c>
      <c r="B2" s="7"/>
      <c r="C2" s="7"/>
      <c r="D2" s="7"/>
      <c r="E2" s="7"/>
      <c r="F2" s="7"/>
      <c r="G2" s="7"/>
      <c r="H2" s="7"/>
      <c r="I2" s="47" t="s">
        <v>2</v>
      </c>
      <c r="J2" s="47"/>
    </row>
    <row r="3" ht="29" customHeight="1" spans="1:11">
      <c r="A3" s="8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9" t="s">
        <v>9</v>
      </c>
      <c r="H3" s="10" t="s">
        <v>10</v>
      </c>
      <c r="I3" s="28" t="s">
        <v>11</v>
      </c>
      <c r="J3" s="9" t="s">
        <v>12</v>
      </c>
      <c r="K3" s="2"/>
    </row>
    <row r="4" ht="29" customHeight="1" spans="1:12">
      <c r="A4" s="9">
        <v>1</v>
      </c>
      <c r="B4" s="33" t="s">
        <v>13</v>
      </c>
      <c r="C4" s="12"/>
      <c r="D4" s="13"/>
      <c r="E4" s="14"/>
      <c r="F4" s="11"/>
      <c r="G4" s="15"/>
      <c r="H4" s="10"/>
      <c r="I4" s="9" t="s">
        <v>14</v>
      </c>
      <c r="J4" s="9"/>
      <c r="K4" s="29"/>
      <c r="L4" s="29"/>
    </row>
    <row r="5" ht="29" customHeight="1" spans="1:12">
      <c r="A5" s="9">
        <v>1.1</v>
      </c>
      <c r="B5" s="45" t="s">
        <v>15</v>
      </c>
      <c r="C5" s="12"/>
      <c r="D5" s="46" t="s">
        <v>16</v>
      </c>
      <c r="E5" s="14">
        <v>3</v>
      </c>
      <c r="F5" s="11" t="s">
        <v>17</v>
      </c>
      <c r="G5" s="15"/>
      <c r="H5" s="10" t="str">
        <f>IF(G5="","",E5*G5)</f>
        <v/>
      </c>
      <c r="I5" s="9" t="s">
        <v>14</v>
      </c>
      <c r="J5" s="30"/>
      <c r="K5" s="29"/>
      <c r="L5" s="29"/>
    </row>
    <row r="6" ht="29" customHeight="1" spans="1:12">
      <c r="A6" s="9">
        <v>1.2</v>
      </c>
      <c r="B6" s="34" t="s">
        <v>18</v>
      </c>
      <c r="C6" s="12"/>
      <c r="D6" s="46" t="s">
        <v>19</v>
      </c>
      <c r="E6" s="14">
        <v>4</v>
      </c>
      <c r="F6" s="11" t="s">
        <v>17</v>
      </c>
      <c r="G6" s="15"/>
      <c r="H6" s="10" t="str">
        <f t="shared" ref="H6:H21" si="0">IF(G6="","",E6*G6)</f>
        <v/>
      </c>
      <c r="I6" s="9" t="s">
        <v>14</v>
      </c>
      <c r="J6" s="30"/>
      <c r="K6" s="29"/>
      <c r="L6" s="29"/>
    </row>
    <row r="7" ht="29" customHeight="1" spans="1:12">
      <c r="A7" s="9">
        <v>1.3</v>
      </c>
      <c r="B7" s="34" t="s">
        <v>20</v>
      </c>
      <c r="C7" s="12"/>
      <c r="D7" s="46" t="s">
        <v>21</v>
      </c>
      <c r="E7" s="14">
        <v>2</v>
      </c>
      <c r="F7" s="11" t="s">
        <v>22</v>
      </c>
      <c r="G7" s="15"/>
      <c r="H7" s="10" t="str">
        <f t="shared" si="0"/>
        <v/>
      </c>
      <c r="I7" s="9" t="s">
        <v>14</v>
      </c>
      <c r="J7" s="30"/>
      <c r="K7" s="29"/>
      <c r="L7" s="29"/>
    </row>
    <row r="8" ht="29" customHeight="1" spans="1:12">
      <c r="A8" s="9">
        <v>1.4</v>
      </c>
      <c r="B8" s="34" t="s">
        <v>23</v>
      </c>
      <c r="C8" s="12"/>
      <c r="D8" s="46" t="s">
        <v>24</v>
      </c>
      <c r="E8" s="14">
        <v>2</v>
      </c>
      <c r="F8" s="11" t="s">
        <v>17</v>
      </c>
      <c r="G8" s="15"/>
      <c r="H8" s="10" t="str">
        <f t="shared" si="0"/>
        <v/>
      </c>
      <c r="I8" s="9" t="s">
        <v>14</v>
      </c>
      <c r="J8" s="30"/>
      <c r="K8" s="29"/>
      <c r="L8" s="29"/>
    </row>
    <row r="9" ht="29" customHeight="1" spans="1:12">
      <c r="A9" s="9">
        <v>1.5</v>
      </c>
      <c r="B9" s="34" t="s">
        <v>25</v>
      </c>
      <c r="C9" s="12"/>
      <c r="D9" s="46" t="s">
        <v>26</v>
      </c>
      <c r="E9" s="14">
        <v>1</v>
      </c>
      <c r="F9" s="11" t="s">
        <v>17</v>
      </c>
      <c r="G9" s="15"/>
      <c r="H9" s="10" t="str">
        <f t="shared" si="0"/>
        <v/>
      </c>
      <c r="I9" s="9" t="s">
        <v>14</v>
      </c>
      <c r="J9" s="30"/>
      <c r="K9" s="29"/>
      <c r="L9" s="29"/>
    </row>
    <row r="10" ht="29" customHeight="1" spans="1:12">
      <c r="A10" s="9">
        <v>1.6</v>
      </c>
      <c r="B10" s="34" t="s">
        <v>27</v>
      </c>
      <c r="C10" s="12"/>
      <c r="D10" s="46" t="s">
        <v>28</v>
      </c>
      <c r="E10" s="14">
        <v>1</v>
      </c>
      <c r="F10" s="11" t="s">
        <v>17</v>
      </c>
      <c r="G10" s="15"/>
      <c r="H10" s="10" t="str">
        <f t="shared" si="0"/>
        <v/>
      </c>
      <c r="I10" s="9" t="s">
        <v>14</v>
      </c>
      <c r="J10" s="30"/>
      <c r="K10" s="29"/>
      <c r="L10" s="29"/>
    </row>
    <row r="11" ht="29" customHeight="1" spans="1:12">
      <c r="A11" s="9">
        <v>2</v>
      </c>
      <c r="B11" s="33" t="s">
        <v>29</v>
      </c>
      <c r="C11" s="12"/>
      <c r="D11" s="13"/>
      <c r="E11" s="14"/>
      <c r="F11" s="11"/>
      <c r="G11" s="15"/>
      <c r="H11" s="10" t="str">
        <f t="shared" si="0"/>
        <v/>
      </c>
      <c r="I11" s="9" t="s">
        <v>14</v>
      </c>
      <c r="J11" s="30"/>
      <c r="K11" s="29"/>
      <c r="L11" s="29"/>
    </row>
    <row r="12" ht="29" customHeight="1" spans="1:12">
      <c r="A12" s="9">
        <v>2.1</v>
      </c>
      <c r="B12" s="45" t="s">
        <v>30</v>
      </c>
      <c r="C12" s="12"/>
      <c r="D12" s="46" t="s">
        <v>31</v>
      </c>
      <c r="E12" s="14">
        <v>3</v>
      </c>
      <c r="F12" s="11" t="s">
        <v>17</v>
      </c>
      <c r="G12" s="15"/>
      <c r="H12" s="10" t="str">
        <f t="shared" si="0"/>
        <v/>
      </c>
      <c r="I12" s="9" t="s">
        <v>14</v>
      </c>
      <c r="J12" s="30"/>
      <c r="K12" s="29"/>
      <c r="L12" s="29"/>
    </row>
    <row r="13" ht="29" customHeight="1" spans="1:12">
      <c r="A13" s="9">
        <v>2.2</v>
      </c>
      <c r="B13" s="34" t="s">
        <v>32</v>
      </c>
      <c r="C13" s="12"/>
      <c r="D13" s="46" t="s">
        <v>33</v>
      </c>
      <c r="E13" s="14">
        <v>1</v>
      </c>
      <c r="F13" s="11" t="s">
        <v>34</v>
      </c>
      <c r="G13" s="15"/>
      <c r="H13" s="10" t="str">
        <f t="shared" si="0"/>
        <v/>
      </c>
      <c r="I13" s="9" t="s">
        <v>14</v>
      </c>
      <c r="J13" s="30"/>
      <c r="K13" s="29"/>
      <c r="L13" s="29"/>
    </row>
    <row r="14" ht="29" customHeight="1" spans="1:12">
      <c r="A14" s="9">
        <v>2.3</v>
      </c>
      <c r="B14" s="34" t="s">
        <v>18</v>
      </c>
      <c r="C14" s="12"/>
      <c r="D14" s="46" t="s">
        <v>35</v>
      </c>
      <c r="E14" s="14">
        <v>1</v>
      </c>
      <c r="F14" s="11" t="s">
        <v>17</v>
      </c>
      <c r="G14" s="15"/>
      <c r="H14" s="10" t="str">
        <f t="shared" si="0"/>
        <v/>
      </c>
      <c r="I14" s="9" t="s">
        <v>14</v>
      </c>
      <c r="J14" s="30"/>
      <c r="K14" s="29"/>
      <c r="L14" s="29"/>
    </row>
    <row r="15" ht="29" customHeight="1" spans="1:12">
      <c r="A15" s="9">
        <v>2.4</v>
      </c>
      <c r="B15" s="34" t="s">
        <v>20</v>
      </c>
      <c r="C15" s="12"/>
      <c r="D15" s="46" t="s">
        <v>36</v>
      </c>
      <c r="E15" s="14">
        <v>2</v>
      </c>
      <c r="F15" s="11" t="s">
        <v>22</v>
      </c>
      <c r="G15" s="15"/>
      <c r="H15" s="10" t="str">
        <f t="shared" si="0"/>
        <v/>
      </c>
      <c r="I15" s="9" t="s">
        <v>14</v>
      </c>
      <c r="J15" s="30"/>
      <c r="K15" s="29"/>
      <c r="L15" s="29"/>
    </row>
    <row r="16" ht="29" customHeight="1" spans="1:12">
      <c r="A16" s="9">
        <v>2.5</v>
      </c>
      <c r="B16" s="34" t="s">
        <v>23</v>
      </c>
      <c r="C16" s="12"/>
      <c r="D16" s="46" t="s">
        <v>24</v>
      </c>
      <c r="E16" s="14">
        <v>2</v>
      </c>
      <c r="F16" s="11" t="s">
        <v>17</v>
      </c>
      <c r="G16" s="15"/>
      <c r="H16" s="10" t="str">
        <f t="shared" si="0"/>
        <v/>
      </c>
      <c r="I16" s="9" t="s">
        <v>14</v>
      </c>
      <c r="J16" s="30"/>
      <c r="K16" s="29"/>
      <c r="L16" s="29"/>
    </row>
    <row r="17" ht="29" customHeight="1" spans="1:12">
      <c r="A17" s="9">
        <v>2.6</v>
      </c>
      <c r="B17" s="33" t="s">
        <v>27</v>
      </c>
      <c r="C17" s="12"/>
      <c r="D17" s="13" t="s">
        <v>28</v>
      </c>
      <c r="E17" s="14">
        <v>1</v>
      </c>
      <c r="F17" s="11" t="s">
        <v>17</v>
      </c>
      <c r="G17" s="15"/>
      <c r="H17" s="10" t="str">
        <f t="shared" si="0"/>
        <v/>
      </c>
      <c r="I17" s="9" t="s">
        <v>14</v>
      </c>
      <c r="J17" s="30"/>
      <c r="K17" s="29"/>
      <c r="L17" s="29"/>
    </row>
    <row r="18" ht="29" customHeight="1" spans="1:12">
      <c r="A18" s="9">
        <v>3</v>
      </c>
      <c r="B18" s="45" t="s">
        <v>37</v>
      </c>
      <c r="C18" s="12"/>
      <c r="D18" s="46"/>
      <c r="E18" s="14"/>
      <c r="F18" s="11"/>
      <c r="G18" s="15"/>
      <c r="H18" s="10" t="str">
        <f t="shared" si="0"/>
        <v/>
      </c>
      <c r="I18" s="9" t="s">
        <v>14</v>
      </c>
      <c r="J18" s="30"/>
      <c r="K18" s="29"/>
      <c r="L18" s="29"/>
    </row>
    <row r="19" ht="29" customHeight="1" spans="1:12">
      <c r="A19" s="9">
        <v>3.1</v>
      </c>
      <c r="B19" s="34" t="s">
        <v>38</v>
      </c>
      <c r="C19" s="12"/>
      <c r="D19" s="46" t="s">
        <v>39</v>
      </c>
      <c r="E19" s="14">
        <v>1</v>
      </c>
      <c r="F19" s="11" t="s">
        <v>17</v>
      </c>
      <c r="G19" s="15"/>
      <c r="H19" s="10" t="str">
        <f t="shared" si="0"/>
        <v/>
      </c>
      <c r="I19" s="9" t="s">
        <v>14</v>
      </c>
      <c r="J19" s="30"/>
      <c r="K19" s="29"/>
      <c r="L19" s="29"/>
    </row>
    <row r="20" ht="29" customHeight="1" spans="1:12">
      <c r="A20" s="9">
        <v>3.2</v>
      </c>
      <c r="B20" s="34" t="s">
        <v>18</v>
      </c>
      <c r="C20" s="12"/>
      <c r="D20" s="46" t="s">
        <v>35</v>
      </c>
      <c r="E20" s="14">
        <v>1</v>
      </c>
      <c r="F20" s="11" t="s">
        <v>17</v>
      </c>
      <c r="G20" s="15"/>
      <c r="H20" s="10" t="str">
        <f t="shared" si="0"/>
        <v/>
      </c>
      <c r="I20" s="9" t="s">
        <v>14</v>
      </c>
      <c r="J20" s="30"/>
      <c r="K20" s="29"/>
      <c r="L20" s="29"/>
    </row>
    <row r="21" customFormat="1" ht="29" customHeight="1" spans="1:13">
      <c r="A21" s="9">
        <v>3.3</v>
      </c>
      <c r="B21" s="34" t="s">
        <v>32</v>
      </c>
      <c r="C21" s="12"/>
      <c r="D21" s="46" t="s">
        <v>40</v>
      </c>
      <c r="E21" s="14">
        <v>1</v>
      </c>
      <c r="F21" s="11" t="s">
        <v>22</v>
      </c>
      <c r="G21" s="15"/>
      <c r="H21" s="10" t="str">
        <f t="shared" si="0"/>
        <v/>
      </c>
      <c r="I21" s="9" t="s">
        <v>14</v>
      </c>
      <c r="J21" s="30"/>
      <c r="K21" s="29"/>
      <c r="L21" s="29"/>
      <c r="M21" s="4"/>
    </row>
    <row r="22" s="1" customFormat="1" ht="23" customHeight="1" spans="1:16384">
      <c r="A22" s="16"/>
      <c r="B22" s="17" t="s">
        <v>41</v>
      </c>
      <c r="C22" s="16"/>
      <c r="D22" s="16"/>
      <c r="E22" s="16"/>
      <c r="F22" s="16"/>
      <c r="G22" s="16"/>
      <c r="H22" s="10" t="str">
        <f>IF(SUM(H4:H21)=0,"",SUM(H4:H21))</f>
        <v/>
      </c>
      <c r="I22" s="16"/>
      <c r="J22" s="16"/>
      <c r="K22"/>
      <c r="L22" s="3"/>
      <c r="M22" s="4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1" customHeight="1" spans="1:16383">
      <c r="A23" s="18" t="s">
        <v>42</v>
      </c>
      <c r="B23" s="18"/>
      <c r="C23" s="19"/>
      <c r="D23" s="18"/>
      <c r="E23" s="18"/>
      <c r="F23" s="18"/>
      <c r="G23" s="18"/>
      <c r="H23" s="18"/>
      <c r="I23" s="18"/>
      <c r="J23" s="18"/>
      <c r="XEV23"/>
      <c r="XEW23"/>
      <c r="XEX23"/>
      <c r="XEY23"/>
      <c r="XEZ23"/>
      <c r="XFA23"/>
      <c r="XFB23"/>
      <c r="XFC23"/>
    </row>
    <row r="24" s="1" customFormat="1" ht="21" customHeight="1" spans="1:16383">
      <c r="A24" s="20" t="s">
        <v>43</v>
      </c>
      <c r="B24" s="20"/>
      <c r="C24" s="21"/>
      <c r="D24" s="20"/>
      <c r="E24" s="20"/>
      <c r="F24" s="20"/>
      <c r="G24" s="20"/>
      <c r="H24" s="20"/>
      <c r="I24" s="20"/>
      <c r="J24" s="31"/>
      <c r="XEV24"/>
      <c r="XEW24"/>
      <c r="XEX24"/>
      <c r="XEY24"/>
      <c r="XEZ24"/>
      <c r="XFA24"/>
      <c r="XFB24"/>
      <c r="XFC24"/>
    </row>
    <row r="25" s="1" customFormat="1" ht="36" customHeight="1" spans="1:16383">
      <c r="A25"/>
      <c r="B25"/>
      <c r="C25" s="22"/>
      <c r="D25"/>
      <c r="E25"/>
      <c r="F25"/>
      <c r="G25" s="23" t="s">
        <v>44</v>
      </c>
      <c r="H25" s="24"/>
      <c r="I25" s="24"/>
      <c r="J25" s="24"/>
      <c r="XEV25"/>
      <c r="XEW25"/>
      <c r="XEX25"/>
      <c r="XEY25"/>
      <c r="XEZ25"/>
      <c r="XFA25"/>
      <c r="XFB25"/>
      <c r="XFC25"/>
    </row>
    <row r="26" s="1" customFormat="1" ht="21" customHeight="1" spans="1:16383">
      <c r="A26"/>
      <c r="B26"/>
      <c r="C26" s="22"/>
      <c r="D26"/>
      <c r="E26"/>
      <c r="F26"/>
      <c r="G26" s="25" t="s">
        <v>45</v>
      </c>
      <c r="H26" s="26" t="s">
        <v>46</v>
      </c>
      <c r="I26" s="32"/>
      <c r="J26" s="32"/>
      <c r="XEV26"/>
      <c r="XEW26"/>
      <c r="XEX26"/>
      <c r="XEY26"/>
      <c r="XEZ26"/>
      <c r="XFA26"/>
      <c r="XFB26"/>
      <c r="XFC26"/>
    </row>
  </sheetData>
  <mergeCells count="6">
    <mergeCell ref="A1:J1"/>
    <mergeCell ref="A2:D2"/>
    <mergeCell ref="I2:J2"/>
    <mergeCell ref="A23:J23"/>
    <mergeCell ref="A24:I24"/>
    <mergeCell ref="H26:J26"/>
  </mergeCells>
  <pageMargins left="0.748031496062992" right="0.748031496062992" top="0.984251968503937" bottom="0.984251968503937" header="0.511811023622047" footer="0.511811023622047"/>
  <pageSetup paperSize="9" scale="77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1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D6" sqref="D6"/>
    </sheetView>
  </sheetViews>
  <sheetFormatPr defaultColWidth="9" defaultRowHeight="13.5"/>
  <cols>
    <col min="1" max="1" width="7.875" customWidth="1"/>
    <col min="2" max="2" width="18.75" customWidth="1"/>
    <col min="3" max="3" width="15.125" customWidth="1"/>
    <col min="4" max="4" width="33.5" customWidth="1"/>
    <col min="5" max="5" width="10.875" customWidth="1"/>
    <col min="6" max="6" width="5.625" customWidth="1"/>
    <col min="7" max="7" width="13.625" customWidth="1"/>
    <col min="8" max="8" width="15.125" style="2" customWidth="1"/>
    <col min="9" max="9" width="23.625" customWidth="1"/>
    <col min="10" max="10" width="24.75" customWidth="1"/>
    <col min="11" max="11" width="12.625" customWidth="1"/>
    <col min="12" max="12" width="9" style="3" customWidth="1"/>
    <col min="13" max="13" width="9" style="4" customWidth="1"/>
  </cols>
  <sheetData>
    <row r="1" ht="38.1" customHeight="1" spans="1:10">
      <c r="A1" s="5" t="s">
        <v>47</v>
      </c>
      <c r="B1" s="5"/>
      <c r="C1" s="5"/>
      <c r="D1" s="5"/>
      <c r="E1" s="5"/>
      <c r="F1" s="5"/>
      <c r="G1" s="5"/>
      <c r="H1" s="6"/>
      <c r="I1" s="5"/>
      <c r="J1" s="5"/>
    </row>
    <row r="2" ht="24" customHeight="1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27"/>
    </row>
    <row r="3" ht="32" customHeight="1" spans="1:11">
      <c r="A3" s="8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9" t="s">
        <v>9</v>
      </c>
      <c r="H3" s="10" t="s">
        <v>10</v>
      </c>
      <c r="I3" s="28" t="s">
        <v>11</v>
      </c>
      <c r="J3" s="9" t="s">
        <v>12</v>
      </c>
      <c r="K3" s="2"/>
    </row>
    <row r="4" ht="67.5" spans="1:12">
      <c r="A4" s="9">
        <v>1</v>
      </c>
      <c r="B4" s="11" t="s">
        <v>48</v>
      </c>
      <c r="C4" s="12"/>
      <c r="D4" s="13" t="s">
        <v>49</v>
      </c>
      <c r="E4" s="14">
        <v>2</v>
      </c>
      <c r="F4" s="11" t="s">
        <v>17</v>
      </c>
      <c r="G4" s="15"/>
      <c r="H4" s="10" t="str">
        <f>IF(G4="","",E4*G4)</f>
        <v/>
      </c>
      <c r="I4" s="9" t="s">
        <v>14</v>
      </c>
      <c r="J4" s="9"/>
      <c r="K4" s="29"/>
      <c r="L4" s="29"/>
    </row>
    <row r="5" ht="135" spans="1:12">
      <c r="A5" s="9">
        <v>2</v>
      </c>
      <c r="B5" s="11" t="s">
        <v>50</v>
      </c>
      <c r="C5" s="12"/>
      <c r="D5" s="13" t="s">
        <v>51</v>
      </c>
      <c r="E5" s="14">
        <v>1599</v>
      </c>
      <c r="F5" s="11" t="s">
        <v>22</v>
      </c>
      <c r="G5" s="15"/>
      <c r="H5" s="10" t="str">
        <f t="shared" ref="H5:H11" si="0">IF(G5="","",E5*G5)</f>
        <v/>
      </c>
      <c r="I5" s="9" t="s">
        <v>14</v>
      </c>
      <c r="J5" s="30"/>
      <c r="K5" s="29"/>
      <c r="L5" s="29"/>
    </row>
    <row r="6" ht="148.5" spans="1:12">
      <c r="A6" s="9">
        <v>3</v>
      </c>
      <c r="B6" s="11" t="s">
        <v>52</v>
      </c>
      <c r="C6" s="12"/>
      <c r="D6" s="13" t="s">
        <v>53</v>
      </c>
      <c r="E6" s="14">
        <v>1550</v>
      </c>
      <c r="F6" s="11" t="s">
        <v>22</v>
      </c>
      <c r="G6" s="15"/>
      <c r="H6" s="10" t="str">
        <f t="shared" si="0"/>
        <v/>
      </c>
      <c r="I6" s="9" t="s">
        <v>14</v>
      </c>
      <c r="J6" s="30"/>
      <c r="K6" s="29"/>
      <c r="L6" s="29"/>
    </row>
    <row r="7" ht="148.5" spans="1:12">
      <c r="A7" s="9">
        <v>4</v>
      </c>
      <c r="B7" s="11" t="s">
        <v>54</v>
      </c>
      <c r="C7" s="12"/>
      <c r="D7" s="13" t="s">
        <v>55</v>
      </c>
      <c r="E7" s="14">
        <v>308</v>
      </c>
      <c r="F7" s="11" t="s">
        <v>22</v>
      </c>
      <c r="G7" s="15"/>
      <c r="H7" s="10" t="str">
        <f t="shared" si="0"/>
        <v/>
      </c>
      <c r="I7" s="9" t="s">
        <v>14</v>
      </c>
      <c r="J7" s="30"/>
      <c r="K7" s="29"/>
      <c r="L7" s="29"/>
    </row>
    <row r="8" ht="81" spans="1:12">
      <c r="A8" s="9">
        <v>5</v>
      </c>
      <c r="B8" s="11" t="s">
        <v>48</v>
      </c>
      <c r="C8" s="12"/>
      <c r="D8" s="13" t="s">
        <v>56</v>
      </c>
      <c r="E8" s="14">
        <v>2</v>
      </c>
      <c r="F8" s="11" t="s">
        <v>57</v>
      </c>
      <c r="G8" s="15"/>
      <c r="H8" s="10" t="str">
        <f t="shared" si="0"/>
        <v/>
      </c>
      <c r="I8" s="9" t="s">
        <v>14</v>
      </c>
      <c r="J8" s="30"/>
      <c r="K8" s="29"/>
      <c r="L8" s="29"/>
    </row>
    <row r="9" ht="148.5" spans="1:12">
      <c r="A9" s="9">
        <v>6</v>
      </c>
      <c r="B9" s="11" t="s">
        <v>58</v>
      </c>
      <c r="C9" s="12"/>
      <c r="D9" s="13" t="s">
        <v>59</v>
      </c>
      <c r="E9" s="14">
        <v>3</v>
      </c>
      <c r="F9" s="11" t="s">
        <v>22</v>
      </c>
      <c r="G9" s="15"/>
      <c r="H9" s="10" t="str">
        <f t="shared" si="0"/>
        <v/>
      </c>
      <c r="I9" s="9" t="s">
        <v>14</v>
      </c>
      <c r="J9" s="30"/>
      <c r="K9" s="29"/>
      <c r="L9" s="29"/>
    </row>
    <row r="10" ht="67.5" spans="1:12">
      <c r="A10" s="9">
        <v>7</v>
      </c>
      <c r="B10" s="11" t="s">
        <v>48</v>
      </c>
      <c r="C10" s="12"/>
      <c r="D10" s="13" t="s">
        <v>49</v>
      </c>
      <c r="E10" s="14">
        <v>1</v>
      </c>
      <c r="F10" s="11" t="s">
        <v>57</v>
      </c>
      <c r="G10" s="15"/>
      <c r="H10" s="10" t="str">
        <f t="shared" si="0"/>
        <v/>
      </c>
      <c r="I10" s="9" t="s">
        <v>14</v>
      </c>
      <c r="J10" s="30"/>
      <c r="K10" s="29"/>
      <c r="L10" s="29"/>
    </row>
    <row r="11" ht="94.5" spans="1:12">
      <c r="A11" s="9">
        <v>8</v>
      </c>
      <c r="B11" s="11" t="s">
        <v>48</v>
      </c>
      <c r="C11" s="12"/>
      <c r="D11" s="13" t="s">
        <v>60</v>
      </c>
      <c r="E11" s="14">
        <v>1</v>
      </c>
      <c r="F11" s="11" t="s">
        <v>57</v>
      </c>
      <c r="G11" s="15"/>
      <c r="H11" s="10" t="str">
        <f t="shared" si="0"/>
        <v/>
      </c>
      <c r="I11" s="9" t="s">
        <v>14</v>
      </c>
      <c r="J11" s="30"/>
      <c r="K11" s="29"/>
      <c r="L11" s="29"/>
    </row>
    <row r="12" customFormat="1" ht="23" customHeight="1" spans="1:13">
      <c r="A12" s="16"/>
      <c r="B12" s="17" t="s">
        <v>41</v>
      </c>
      <c r="C12" s="16"/>
      <c r="D12" s="16"/>
      <c r="E12" s="16"/>
      <c r="F12" s="16"/>
      <c r="G12" s="16"/>
      <c r="H12" s="10" t="str">
        <f>IF(SUM(H4:H11)=0,"",SUM(H4:H11))</f>
        <v/>
      </c>
      <c r="I12" s="16"/>
      <c r="J12" s="16"/>
      <c r="L12" s="3"/>
      <c r="M12" s="4"/>
    </row>
    <row r="13" s="1" customFormat="1" ht="21" customHeight="1" spans="1:16383">
      <c r="A13" s="18" t="s">
        <v>42</v>
      </c>
      <c r="B13" s="18"/>
      <c r="C13" s="19"/>
      <c r="D13" s="18"/>
      <c r="E13" s="18"/>
      <c r="F13" s="18"/>
      <c r="G13" s="18"/>
      <c r="H13" s="18"/>
      <c r="I13" s="18"/>
      <c r="J13" s="18"/>
      <c r="XEV13"/>
      <c r="XEW13"/>
      <c r="XEX13"/>
      <c r="XEY13"/>
      <c r="XEZ13"/>
      <c r="XFA13"/>
      <c r="XFB13"/>
      <c r="XFC13"/>
    </row>
    <row r="14" s="1" customFormat="1" ht="21" customHeight="1" spans="1:16383">
      <c r="A14" s="20" t="s">
        <v>43</v>
      </c>
      <c r="B14" s="20"/>
      <c r="C14" s="21"/>
      <c r="D14" s="20"/>
      <c r="E14" s="20"/>
      <c r="F14" s="20"/>
      <c r="G14" s="20"/>
      <c r="H14" s="20"/>
      <c r="I14" s="20"/>
      <c r="J14" s="31"/>
      <c r="XEV14"/>
      <c r="XEW14"/>
      <c r="XEX14"/>
      <c r="XEY14"/>
      <c r="XEZ14"/>
      <c r="XFA14"/>
      <c r="XFB14"/>
      <c r="XFC14"/>
    </row>
    <row r="15" s="1" customFormat="1" ht="36" customHeight="1" spans="1:16383">
      <c r="A15"/>
      <c r="B15"/>
      <c r="C15" s="22"/>
      <c r="D15"/>
      <c r="E15"/>
      <c r="F15"/>
      <c r="G15" s="23" t="s">
        <v>44</v>
      </c>
      <c r="H15" s="24"/>
      <c r="I15" s="24"/>
      <c r="J15" s="24"/>
      <c r="XEV15"/>
      <c r="XEW15"/>
      <c r="XEX15"/>
      <c r="XEY15"/>
      <c r="XEZ15"/>
      <c r="XFA15"/>
      <c r="XFB15"/>
      <c r="XFC15"/>
    </row>
    <row r="16" s="1" customFormat="1" ht="21" customHeight="1" spans="1:16383">
      <c r="A16"/>
      <c r="B16"/>
      <c r="C16" s="22"/>
      <c r="D16"/>
      <c r="E16"/>
      <c r="F16"/>
      <c r="G16" s="25" t="s">
        <v>45</v>
      </c>
      <c r="H16" s="26" t="s">
        <v>46</v>
      </c>
      <c r="I16" s="32"/>
      <c r="J16" s="32"/>
      <c r="XEV16"/>
      <c r="XEW16"/>
      <c r="XEX16"/>
      <c r="XEY16"/>
      <c r="XEZ16"/>
      <c r="XFA16"/>
      <c r="XFB16"/>
      <c r="XFC16"/>
    </row>
  </sheetData>
  <mergeCells count="5">
    <mergeCell ref="A1:J1"/>
    <mergeCell ref="A2:J2"/>
    <mergeCell ref="A13:J13"/>
    <mergeCell ref="A14:I14"/>
    <mergeCell ref="H16:J16"/>
  </mergeCells>
  <pageMargins left="0.748031496062992" right="0.748031496062992" top="0.984251968503937" bottom="0.984251968503937" header="0.511811023622047" footer="0.511811023622047"/>
  <pageSetup paperSize="9" scale="68" fitToHeight="0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7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L7" sqref="L7"/>
    </sheetView>
  </sheetViews>
  <sheetFormatPr defaultColWidth="9" defaultRowHeight="13.5"/>
  <cols>
    <col min="1" max="1" width="7.875" customWidth="1"/>
    <col min="2" max="2" width="20.5" customWidth="1"/>
    <col min="3" max="3" width="14.75" customWidth="1"/>
    <col min="4" max="4" width="31.125" customWidth="1"/>
    <col min="5" max="5" width="10.875" customWidth="1"/>
    <col min="6" max="6" width="5.625" customWidth="1"/>
    <col min="7" max="7" width="13.625" customWidth="1"/>
    <col min="8" max="8" width="15.125" style="2" customWidth="1"/>
    <col min="9" max="9" width="23.625" customWidth="1"/>
    <col min="10" max="10" width="24.75" customWidth="1"/>
    <col min="11" max="11" width="12.625" customWidth="1"/>
    <col min="12" max="12" width="9" style="3" customWidth="1"/>
    <col min="13" max="13" width="9" style="4" customWidth="1"/>
  </cols>
  <sheetData>
    <row r="1" ht="38.1" customHeight="1" spans="1:10">
      <c r="A1" s="5" t="s">
        <v>61</v>
      </c>
      <c r="B1" s="5"/>
      <c r="C1" s="5"/>
      <c r="D1" s="5"/>
      <c r="E1" s="5"/>
      <c r="F1" s="5"/>
      <c r="G1" s="5"/>
      <c r="H1" s="6"/>
      <c r="I1" s="5"/>
      <c r="J1" s="5"/>
    </row>
    <row r="2" ht="24" customHeight="1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27"/>
    </row>
    <row r="3" customFormat="1" ht="32" customHeight="1" spans="1:13">
      <c r="A3" s="8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9" t="s">
        <v>9</v>
      </c>
      <c r="H3" s="10" t="s">
        <v>10</v>
      </c>
      <c r="I3" s="28" t="s">
        <v>11</v>
      </c>
      <c r="J3" s="9" t="s">
        <v>12</v>
      </c>
      <c r="K3" s="2"/>
      <c r="L3" s="3"/>
      <c r="M3" s="4"/>
    </row>
    <row r="4" s="35" customFormat="1" ht="42" customHeight="1" spans="1:13">
      <c r="A4" s="36">
        <v>1</v>
      </c>
      <c r="B4" s="37" t="s">
        <v>62</v>
      </c>
      <c r="C4" s="38"/>
      <c r="D4" s="39" t="s">
        <v>63</v>
      </c>
      <c r="E4" s="40">
        <v>1</v>
      </c>
      <c r="F4" s="37" t="s">
        <v>22</v>
      </c>
      <c r="G4" s="41"/>
      <c r="H4" s="10" t="str">
        <f>IF(G4="","",E4*G4)</f>
        <v/>
      </c>
      <c r="I4" s="36" t="s">
        <v>14</v>
      </c>
      <c r="J4" s="36"/>
      <c r="K4" s="42"/>
      <c r="L4" s="42"/>
      <c r="M4" s="43"/>
    </row>
    <row r="5" s="35" customFormat="1" ht="42" customHeight="1" spans="1:13">
      <c r="A5" s="36">
        <v>2</v>
      </c>
      <c r="B5" s="37" t="s">
        <v>62</v>
      </c>
      <c r="C5" s="38"/>
      <c r="D5" s="39" t="s">
        <v>64</v>
      </c>
      <c r="E5" s="40">
        <v>2</v>
      </c>
      <c r="F5" s="37" t="s">
        <v>22</v>
      </c>
      <c r="G5" s="41"/>
      <c r="H5" s="10" t="str">
        <f t="shared" ref="H5:H22" si="0">IF(G5="","",E5*G5)</f>
        <v/>
      </c>
      <c r="I5" s="36" t="s">
        <v>14</v>
      </c>
      <c r="J5" s="44"/>
      <c r="K5" s="42"/>
      <c r="L5" s="42"/>
      <c r="M5" s="43"/>
    </row>
    <row r="6" s="35" customFormat="1" ht="42" customHeight="1" spans="1:13">
      <c r="A6" s="36">
        <v>3</v>
      </c>
      <c r="B6" s="37" t="s">
        <v>62</v>
      </c>
      <c r="C6" s="38"/>
      <c r="D6" s="39" t="s">
        <v>65</v>
      </c>
      <c r="E6" s="40">
        <v>1</v>
      </c>
      <c r="F6" s="37" t="s">
        <v>22</v>
      </c>
      <c r="G6" s="41"/>
      <c r="H6" s="10" t="str">
        <f t="shared" si="0"/>
        <v/>
      </c>
      <c r="I6" s="36" t="s">
        <v>14</v>
      </c>
      <c r="J6" s="44"/>
      <c r="K6" s="42"/>
      <c r="L6" s="42"/>
      <c r="M6" s="43"/>
    </row>
    <row r="7" s="35" customFormat="1" ht="42" customHeight="1" spans="1:13">
      <c r="A7" s="36">
        <v>4</v>
      </c>
      <c r="B7" s="37" t="s">
        <v>62</v>
      </c>
      <c r="C7" s="38"/>
      <c r="D7" s="39" t="s">
        <v>66</v>
      </c>
      <c r="E7" s="40">
        <v>3</v>
      </c>
      <c r="F7" s="37" t="s">
        <v>22</v>
      </c>
      <c r="G7" s="41"/>
      <c r="H7" s="10" t="str">
        <f t="shared" si="0"/>
        <v/>
      </c>
      <c r="I7" s="36" t="s">
        <v>14</v>
      </c>
      <c r="J7" s="44"/>
      <c r="K7" s="42"/>
      <c r="L7" s="42"/>
      <c r="M7" s="43"/>
    </row>
    <row r="8" s="35" customFormat="1" ht="42" customHeight="1" spans="1:13">
      <c r="A8" s="36">
        <v>5</v>
      </c>
      <c r="B8" s="37" t="s">
        <v>62</v>
      </c>
      <c r="C8" s="38"/>
      <c r="D8" s="39" t="s">
        <v>67</v>
      </c>
      <c r="E8" s="40">
        <v>5</v>
      </c>
      <c r="F8" s="37" t="s">
        <v>22</v>
      </c>
      <c r="G8" s="41"/>
      <c r="H8" s="10" t="str">
        <f t="shared" si="0"/>
        <v/>
      </c>
      <c r="I8" s="36" t="s">
        <v>14</v>
      </c>
      <c r="J8" s="44"/>
      <c r="K8" s="42"/>
      <c r="L8" s="42"/>
      <c r="M8" s="43"/>
    </row>
    <row r="9" s="35" customFormat="1" ht="42" customHeight="1" spans="1:13">
      <c r="A9" s="36">
        <v>6</v>
      </c>
      <c r="B9" s="37" t="s">
        <v>62</v>
      </c>
      <c r="C9" s="38"/>
      <c r="D9" s="39" t="s">
        <v>68</v>
      </c>
      <c r="E9" s="40">
        <v>18</v>
      </c>
      <c r="F9" s="37" t="s">
        <v>22</v>
      </c>
      <c r="G9" s="41"/>
      <c r="H9" s="10" t="str">
        <f t="shared" si="0"/>
        <v/>
      </c>
      <c r="I9" s="36" t="s">
        <v>14</v>
      </c>
      <c r="J9" s="44"/>
      <c r="K9" s="42"/>
      <c r="L9" s="42"/>
      <c r="M9" s="43"/>
    </row>
    <row r="10" s="35" customFormat="1" ht="42" customHeight="1" spans="1:13">
      <c r="A10" s="36">
        <v>7</v>
      </c>
      <c r="B10" s="37" t="s">
        <v>62</v>
      </c>
      <c r="C10" s="38"/>
      <c r="D10" s="39" t="s">
        <v>69</v>
      </c>
      <c r="E10" s="40">
        <v>35</v>
      </c>
      <c r="F10" s="37" t="s">
        <v>22</v>
      </c>
      <c r="G10" s="41"/>
      <c r="H10" s="10" t="str">
        <f t="shared" si="0"/>
        <v/>
      </c>
      <c r="I10" s="36" t="s">
        <v>14</v>
      </c>
      <c r="J10" s="44"/>
      <c r="K10" s="42"/>
      <c r="L10" s="42"/>
      <c r="M10" s="43"/>
    </row>
    <row r="11" s="35" customFormat="1" ht="42" customHeight="1" spans="1:13">
      <c r="A11" s="36">
        <v>8</v>
      </c>
      <c r="B11" s="37" t="s">
        <v>62</v>
      </c>
      <c r="C11" s="38"/>
      <c r="D11" s="39" t="s">
        <v>70</v>
      </c>
      <c r="E11" s="40">
        <v>5</v>
      </c>
      <c r="F11" s="37" t="s">
        <v>22</v>
      </c>
      <c r="G11" s="41"/>
      <c r="H11" s="10" t="str">
        <f t="shared" si="0"/>
        <v/>
      </c>
      <c r="I11" s="36" t="s">
        <v>14</v>
      </c>
      <c r="J11" s="44"/>
      <c r="K11" s="42"/>
      <c r="L11" s="42"/>
      <c r="M11" s="43"/>
    </row>
    <row r="12" s="35" customFormat="1" ht="42" customHeight="1" spans="1:13">
      <c r="A12" s="36">
        <v>9</v>
      </c>
      <c r="B12" s="37" t="s">
        <v>62</v>
      </c>
      <c r="C12" s="38"/>
      <c r="D12" s="39" t="s">
        <v>71</v>
      </c>
      <c r="E12" s="40">
        <v>1</v>
      </c>
      <c r="F12" s="37" t="s">
        <v>22</v>
      </c>
      <c r="G12" s="41"/>
      <c r="H12" s="10" t="str">
        <f t="shared" si="0"/>
        <v/>
      </c>
      <c r="I12" s="36" t="s">
        <v>14</v>
      </c>
      <c r="J12" s="44"/>
      <c r="K12" s="42"/>
      <c r="L12" s="42"/>
      <c r="M12" s="43"/>
    </row>
    <row r="13" s="35" customFormat="1" ht="42" customHeight="1" spans="1:13">
      <c r="A13" s="36">
        <v>10</v>
      </c>
      <c r="B13" s="37" t="s">
        <v>62</v>
      </c>
      <c r="C13" s="38"/>
      <c r="D13" s="39" t="s">
        <v>72</v>
      </c>
      <c r="E13" s="40">
        <v>1</v>
      </c>
      <c r="F13" s="37" t="s">
        <v>22</v>
      </c>
      <c r="G13" s="41"/>
      <c r="H13" s="10" t="str">
        <f t="shared" si="0"/>
        <v/>
      </c>
      <c r="I13" s="36" t="s">
        <v>14</v>
      </c>
      <c r="J13" s="44"/>
      <c r="K13" s="42"/>
      <c r="L13" s="42"/>
      <c r="M13" s="43"/>
    </row>
    <row r="14" s="35" customFormat="1" ht="42" customHeight="1" spans="1:13">
      <c r="A14" s="36">
        <v>11</v>
      </c>
      <c r="B14" s="37" t="s">
        <v>62</v>
      </c>
      <c r="C14" s="38"/>
      <c r="D14" s="39" t="s">
        <v>73</v>
      </c>
      <c r="E14" s="40">
        <v>527</v>
      </c>
      <c r="F14" s="37" t="s">
        <v>22</v>
      </c>
      <c r="G14" s="41"/>
      <c r="H14" s="10" t="str">
        <f t="shared" si="0"/>
        <v/>
      </c>
      <c r="I14" s="36" t="s">
        <v>14</v>
      </c>
      <c r="J14" s="44"/>
      <c r="K14" s="42"/>
      <c r="L14" s="42"/>
      <c r="M14" s="43"/>
    </row>
    <row r="15" s="35" customFormat="1" ht="42" customHeight="1" spans="1:13">
      <c r="A15" s="36">
        <v>12</v>
      </c>
      <c r="B15" s="37" t="s">
        <v>62</v>
      </c>
      <c r="C15" s="38"/>
      <c r="D15" s="39" t="s">
        <v>74</v>
      </c>
      <c r="E15" s="40">
        <v>30</v>
      </c>
      <c r="F15" s="37" t="s">
        <v>22</v>
      </c>
      <c r="G15" s="41"/>
      <c r="H15" s="10" t="str">
        <f t="shared" si="0"/>
        <v/>
      </c>
      <c r="I15" s="36" t="s">
        <v>14</v>
      </c>
      <c r="J15" s="44"/>
      <c r="K15" s="42"/>
      <c r="L15" s="42"/>
      <c r="M15" s="43"/>
    </row>
    <row r="16" s="35" customFormat="1" ht="42" customHeight="1" spans="1:13">
      <c r="A16" s="36">
        <v>13</v>
      </c>
      <c r="B16" s="37" t="s">
        <v>62</v>
      </c>
      <c r="C16" s="38"/>
      <c r="D16" s="39" t="s">
        <v>75</v>
      </c>
      <c r="E16" s="40">
        <v>70</v>
      </c>
      <c r="F16" s="37" t="s">
        <v>22</v>
      </c>
      <c r="G16" s="41"/>
      <c r="H16" s="10" t="str">
        <f t="shared" si="0"/>
        <v/>
      </c>
      <c r="I16" s="36" t="s">
        <v>14</v>
      </c>
      <c r="J16" s="44"/>
      <c r="K16" s="42"/>
      <c r="L16" s="42"/>
      <c r="M16" s="43"/>
    </row>
    <row r="17" s="35" customFormat="1" ht="42" customHeight="1" spans="1:13">
      <c r="A17" s="36">
        <v>14</v>
      </c>
      <c r="B17" s="37" t="s">
        <v>62</v>
      </c>
      <c r="C17" s="38"/>
      <c r="D17" s="39" t="s">
        <v>76</v>
      </c>
      <c r="E17" s="40">
        <v>142</v>
      </c>
      <c r="F17" s="37" t="s">
        <v>22</v>
      </c>
      <c r="G17" s="41"/>
      <c r="H17" s="10" t="str">
        <f t="shared" si="0"/>
        <v/>
      </c>
      <c r="I17" s="36" t="s">
        <v>14</v>
      </c>
      <c r="J17" s="44"/>
      <c r="K17" s="42"/>
      <c r="L17" s="42"/>
      <c r="M17" s="43"/>
    </row>
    <row r="18" s="35" customFormat="1" ht="42" customHeight="1" spans="1:13">
      <c r="A18" s="36">
        <v>15</v>
      </c>
      <c r="B18" s="37" t="s">
        <v>62</v>
      </c>
      <c r="C18" s="38"/>
      <c r="D18" s="39" t="s">
        <v>77</v>
      </c>
      <c r="E18" s="40">
        <v>12</v>
      </c>
      <c r="F18" s="37" t="s">
        <v>22</v>
      </c>
      <c r="G18" s="41"/>
      <c r="H18" s="10" t="str">
        <f t="shared" si="0"/>
        <v/>
      </c>
      <c r="I18" s="36" t="s">
        <v>14</v>
      </c>
      <c r="J18" s="44"/>
      <c r="K18" s="42"/>
      <c r="L18" s="42"/>
      <c r="M18" s="43"/>
    </row>
    <row r="19" s="35" customFormat="1" ht="42" customHeight="1" spans="1:13">
      <c r="A19" s="36">
        <v>16</v>
      </c>
      <c r="B19" s="37" t="s">
        <v>62</v>
      </c>
      <c r="C19" s="38"/>
      <c r="D19" s="39" t="s">
        <v>78</v>
      </c>
      <c r="E19" s="40">
        <v>4</v>
      </c>
      <c r="F19" s="37" t="s">
        <v>22</v>
      </c>
      <c r="G19" s="41"/>
      <c r="H19" s="10" t="str">
        <f t="shared" si="0"/>
        <v/>
      </c>
      <c r="I19" s="36" t="s">
        <v>14</v>
      </c>
      <c r="J19" s="44"/>
      <c r="K19" s="42"/>
      <c r="L19" s="42"/>
      <c r="M19" s="43"/>
    </row>
    <row r="20" s="35" customFormat="1" ht="42" customHeight="1" spans="1:13">
      <c r="A20" s="36">
        <v>17</v>
      </c>
      <c r="B20" s="37" t="s">
        <v>62</v>
      </c>
      <c r="C20" s="38"/>
      <c r="D20" s="39" t="s">
        <v>79</v>
      </c>
      <c r="E20" s="40">
        <v>24</v>
      </c>
      <c r="F20" s="37" t="s">
        <v>22</v>
      </c>
      <c r="G20" s="41"/>
      <c r="H20" s="10" t="str">
        <f t="shared" si="0"/>
        <v/>
      </c>
      <c r="I20" s="36" t="s">
        <v>14</v>
      </c>
      <c r="J20" s="44"/>
      <c r="K20" s="42"/>
      <c r="L20" s="42"/>
      <c r="M20" s="43"/>
    </row>
    <row r="21" s="35" customFormat="1" ht="42" customHeight="1" spans="1:13">
      <c r="A21" s="36">
        <v>18</v>
      </c>
      <c r="B21" s="37" t="s">
        <v>62</v>
      </c>
      <c r="C21" s="38"/>
      <c r="D21" s="39" t="s">
        <v>80</v>
      </c>
      <c r="E21" s="40">
        <v>78</v>
      </c>
      <c r="F21" s="37" t="s">
        <v>22</v>
      </c>
      <c r="G21" s="41"/>
      <c r="H21" s="10" t="str">
        <f t="shared" si="0"/>
        <v/>
      </c>
      <c r="I21" s="36" t="s">
        <v>14</v>
      </c>
      <c r="J21" s="44"/>
      <c r="K21" s="42"/>
      <c r="L21" s="42"/>
      <c r="M21" s="43"/>
    </row>
    <row r="22" s="35" customFormat="1" ht="42" customHeight="1" spans="1:13">
      <c r="A22" s="36">
        <v>19</v>
      </c>
      <c r="B22" s="37" t="s">
        <v>62</v>
      </c>
      <c r="C22" s="38"/>
      <c r="D22" s="39" t="s">
        <v>81</v>
      </c>
      <c r="E22" s="40">
        <v>1</v>
      </c>
      <c r="F22" s="37" t="s">
        <v>22</v>
      </c>
      <c r="G22" s="41"/>
      <c r="H22" s="10" t="str">
        <f t="shared" si="0"/>
        <v/>
      </c>
      <c r="I22" s="36" t="s">
        <v>14</v>
      </c>
      <c r="J22" s="44"/>
      <c r="K22" s="42"/>
      <c r="L22" s="42"/>
      <c r="M22" s="43"/>
    </row>
    <row r="23" s="35" customFormat="1" ht="23" customHeight="1" spans="1:16384">
      <c r="A23" s="16"/>
      <c r="B23" s="17" t="s">
        <v>41</v>
      </c>
      <c r="C23" s="16"/>
      <c r="D23" s="16"/>
      <c r="E23" s="16"/>
      <c r="F23" s="16"/>
      <c r="G23" s="16"/>
      <c r="H23" s="10" t="str">
        <f>IF(SUM(H4:H22)=0,"",SUM(H4:H22))</f>
        <v/>
      </c>
      <c r="I23" s="16"/>
      <c r="J23" s="16"/>
      <c r="K23"/>
      <c r="L23" s="3"/>
      <c r="M23" s="4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1" customHeight="1" spans="1:16383">
      <c r="A24" s="18" t="s">
        <v>42</v>
      </c>
      <c r="B24" s="18"/>
      <c r="C24" s="19"/>
      <c r="D24" s="18"/>
      <c r="E24" s="18"/>
      <c r="F24" s="18"/>
      <c r="G24" s="18"/>
      <c r="H24" s="18"/>
      <c r="I24" s="18"/>
      <c r="J24" s="18"/>
      <c r="XEV24"/>
      <c r="XEW24"/>
      <c r="XEX24"/>
      <c r="XEY24"/>
      <c r="XEZ24"/>
      <c r="XFA24"/>
      <c r="XFB24"/>
      <c r="XFC24"/>
    </row>
    <row r="25" s="1" customFormat="1" ht="21" customHeight="1" spans="1:16383">
      <c r="A25" s="20" t="s">
        <v>43</v>
      </c>
      <c r="B25" s="20"/>
      <c r="C25" s="21"/>
      <c r="D25" s="20"/>
      <c r="E25" s="20"/>
      <c r="F25" s="20"/>
      <c r="G25" s="20"/>
      <c r="H25" s="20"/>
      <c r="I25" s="20"/>
      <c r="J25" s="31"/>
      <c r="XEV25"/>
      <c r="XEW25"/>
      <c r="XEX25"/>
      <c r="XEY25"/>
      <c r="XEZ25"/>
      <c r="XFA25"/>
      <c r="XFB25"/>
      <c r="XFC25"/>
    </row>
    <row r="26" s="1" customFormat="1" ht="36" customHeight="1" spans="1:16383">
      <c r="A26"/>
      <c r="B26"/>
      <c r="C26" s="22"/>
      <c r="D26"/>
      <c r="E26"/>
      <c r="F26"/>
      <c r="G26" s="23" t="s">
        <v>44</v>
      </c>
      <c r="H26" s="24"/>
      <c r="I26" s="24"/>
      <c r="J26" s="24"/>
      <c r="XEV26"/>
      <c r="XEW26"/>
      <c r="XEX26"/>
      <c r="XEY26"/>
      <c r="XEZ26"/>
      <c r="XFA26"/>
      <c r="XFB26"/>
      <c r="XFC26"/>
    </row>
    <row r="27" s="1" customFormat="1" ht="21" customHeight="1" spans="1:16383">
      <c r="A27"/>
      <c r="B27"/>
      <c r="C27" s="22"/>
      <c r="D27"/>
      <c r="E27"/>
      <c r="F27"/>
      <c r="G27" s="25" t="s">
        <v>45</v>
      </c>
      <c r="H27" s="26" t="s">
        <v>46</v>
      </c>
      <c r="I27" s="32"/>
      <c r="J27" s="32"/>
      <c r="XEV27"/>
      <c r="XEW27"/>
      <c r="XEX27"/>
      <c r="XEY27"/>
      <c r="XEZ27"/>
      <c r="XFA27"/>
      <c r="XFB27"/>
      <c r="XFC27"/>
    </row>
  </sheetData>
  <mergeCells count="5">
    <mergeCell ref="A1:J1"/>
    <mergeCell ref="A2:J2"/>
    <mergeCell ref="A24:J24"/>
    <mergeCell ref="A25:I25"/>
    <mergeCell ref="H27:J27"/>
  </mergeCells>
  <pageMargins left="0.748031496062992" right="0.748031496062992" top="0.984251968503937" bottom="0.984251968503937" header="0.511811023622047" footer="0.511811023622047"/>
  <pageSetup paperSize="9" scale="68" fitToHeight="0" orientation="landscape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14"/>
  <sheetViews>
    <sheetView workbookViewId="0">
      <selection activeCell="C4" sqref="C4"/>
    </sheetView>
  </sheetViews>
  <sheetFormatPr defaultColWidth="9" defaultRowHeight="13.5"/>
  <cols>
    <col min="1" max="1" width="7.875" customWidth="1"/>
    <col min="2" max="2" width="20.875" customWidth="1"/>
    <col min="3" max="3" width="15.75" customWidth="1"/>
    <col min="4" max="4" width="24.625" customWidth="1"/>
    <col min="5" max="5" width="10.875" customWidth="1"/>
    <col min="6" max="6" width="5.625" customWidth="1"/>
    <col min="7" max="7" width="13.625" customWidth="1"/>
    <col min="8" max="8" width="15.125" style="2" customWidth="1"/>
    <col min="9" max="9" width="23.625" customWidth="1"/>
    <col min="10" max="10" width="24.75" customWidth="1"/>
    <col min="11" max="11" width="12.625" customWidth="1"/>
    <col min="12" max="12" width="9" style="3" customWidth="1"/>
    <col min="13" max="13" width="9" style="4" customWidth="1"/>
  </cols>
  <sheetData>
    <row r="1" ht="38.1" customHeight="1" spans="1:10">
      <c r="A1" s="5" t="s">
        <v>82</v>
      </c>
      <c r="B1" s="5"/>
      <c r="C1" s="5"/>
      <c r="D1" s="5"/>
      <c r="E1" s="5"/>
      <c r="F1" s="5"/>
      <c r="G1" s="5"/>
      <c r="H1" s="6"/>
      <c r="I1" s="5"/>
      <c r="J1" s="5"/>
    </row>
    <row r="2" ht="24" customHeight="1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27"/>
    </row>
    <row r="3" customFormat="1" ht="32" customHeight="1" spans="1:13">
      <c r="A3" s="8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9" t="s">
        <v>9</v>
      </c>
      <c r="H3" s="10" t="s">
        <v>10</v>
      </c>
      <c r="I3" s="28" t="s">
        <v>11</v>
      </c>
      <c r="J3" s="9" t="s">
        <v>12</v>
      </c>
      <c r="K3" s="2"/>
      <c r="L3" s="3"/>
      <c r="M3" s="4"/>
    </row>
    <row r="4" ht="27" customHeight="1" spans="1:12">
      <c r="A4" s="9">
        <v>1</v>
      </c>
      <c r="B4" s="33" t="s">
        <v>83</v>
      </c>
      <c r="C4" s="12"/>
      <c r="D4" s="13"/>
      <c r="E4" s="14"/>
      <c r="F4" s="11"/>
      <c r="G4" s="15"/>
      <c r="H4" s="10"/>
      <c r="I4" s="9" t="s">
        <v>14</v>
      </c>
      <c r="J4" s="9"/>
      <c r="K4" s="29"/>
      <c r="L4" s="29"/>
    </row>
    <row r="5" ht="27" customHeight="1" spans="1:12">
      <c r="A5" s="9">
        <v>1.1</v>
      </c>
      <c r="B5" s="11" t="s">
        <v>84</v>
      </c>
      <c r="C5" s="12"/>
      <c r="D5" s="13" t="s">
        <v>85</v>
      </c>
      <c r="E5" s="14">
        <v>4</v>
      </c>
      <c r="F5" s="11" t="s">
        <v>17</v>
      </c>
      <c r="G5" s="15"/>
      <c r="H5" s="10" t="str">
        <f>IF(G5="","",E5*G5)</f>
        <v/>
      </c>
      <c r="I5" s="9" t="s">
        <v>14</v>
      </c>
      <c r="J5" s="30"/>
      <c r="K5" s="29"/>
      <c r="L5" s="29"/>
    </row>
    <row r="6" ht="27" customHeight="1" spans="1:12">
      <c r="A6" s="9">
        <v>1.2</v>
      </c>
      <c r="B6" s="11" t="s">
        <v>86</v>
      </c>
      <c r="C6" s="12"/>
      <c r="D6" s="13" t="s">
        <v>87</v>
      </c>
      <c r="E6" s="14">
        <v>4</v>
      </c>
      <c r="F6" s="11" t="s">
        <v>17</v>
      </c>
      <c r="G6" s="15"/>
      <c r="H6" s="10" t="str">
        <f>IF(G6="","",E6*G6)</f>
        <v/>
      </c>
      <c r="I6" s="9" t="s">
        <v>14</v>
      </c>
      <c r="J6" s="30"/>
      <c r="K6" s="29"/>
      <c r="L6" s="29"/>
    </row>
    <row r="7" ht="27" customHeight="1" spans="1:12">
      <c r="A7" s="9">
        <v>1.3</v>
      </c>
      <c r="B7" s="11" t="s">
        <v>88</v>
      </c>
      <c r="C7" s="12"/>
      <c r="D7" s="13" t="s">
        <v>87</v>
      </c>
      <c r="E7" s="14">
        <v>3</v>
      </c>
      <c r="F7" s="11" t="s">
        <v>17</v>
      </c>
      <c r="G7" s="15"/>
      <c r="H7" s="10" t="str">
        <f>IF(G7="","",E7*G7)</f>
        <v/>
      </c>
      <c r="I7" s="9" t="s">
        <v>14</v>
      </c>
      <c r="J7" s="30"/>
      <c r="K7" s="29"/>
      <c r="L7" s="29"/>
    </row>
    <row r="8" ht="27" customHeight="1" spans="1:12">
      <c r="A8" s="9">
        <v>1.4</v>
      </c>
      <c r="B8" s="11" t="s">
        <v>25</v>
      </c>
      <c r="C8" s="12"/>
      <c r="D8" s="13" t="s">
        <v>89</v>
      </c>
      <c r="E8" s="14">
        <v>2</v>
      </c>
      <c r="F8" s="11" t="s">
        <v>17</v>
      </c>
      <c r="G8" s="15"/>
      <c r="H8" s="10" t="str">
        <f>IF(G8="","",E8*G8)</f>
        <v/>
      </c>
      <c r="I8" s="9" t="s">
        <v>14</v>
      </c>
      <c r="J8" s="30"/>
      <c r="K8" s="29"/>
      <c r="L8" s="29"/>
    </row>
    <row r="9" ht="27" customHeight="1" spans="1:12">
      <c r="A9" s="9">
        <v>1.5</v>
      </c>
      <c r="B9" s="11" t="s">
        <v>90</v>
      </c>
      <c r="C9" s="12"/>
      <c r="D9" s="13"/>
      <c r="E9" s="14">
        <v>1</v>
      </c>
      <c r="F9" s="11" t="s">
        <v>17</v>
      </c>
      <c r="G9" s="15"/>
      <c r="H9" s="10" t="str">
        <f>IF(G9="","",E9*G9)</f>
        <v/>
      </c>
      <c r="I9" s="9" t="s">
        <v>14</v>
      </c>
      <c r="J9" s="30"/>
      <c r="K9" s="29"/>
      <c r="L9" s="29"/>
    </row>
    <row r="10" customFormat="1" ht="23" customHeight="1" spans="1:13">
      <c r="A10" s="16"/>
      <c r="B10" s="17" t="s">
        <v>41</v>
      </c>
      <c r="C10" s="16"/>
      <c r="D10" s="16"/>
      <c r="E10" s="16"/>
      <c r="F10" s="16"/>
      <c r="G10" s="16"/>
      <c r="H10" s="10" t="str">
        <f>IF(SUM(H4:H9)=0,"",SUM(H4:H9))</f>
        <v/>
      </c>
      <c r="I10" s="16"/>
      <c r="J10" s="16"/>
      <c r="L10" s="3"/>
      <c r="M10" s="4"/>
    </row>
    <row r="11" s="1" customFormat="1" ht="21" customHeight="1" spans="1:16383">
      <c r="A11" s="18" t="s">
        <v>42</v>
      </c>
      <c r="B11" s="18"/>
      <c r="C11" s="19"/>
      <c r="D11" s="18"/>
      <c r="E11" s="18"/>
      <c r="F11" s="18"/>
      <c r="G11" s="18"/>
      <c r="H11" s="18"/>
      <c r="I11" s="18"/>
      <c r="J11" s="18"/>
      <c r="XEV11"/>
      <c r="XEW11"/>
      <c r="XEX11"/>
      <c r="XEY11"/>
      <c r="XEZ11"/>
      <c r="XFA11"/>
      <c r="XFB11"/>
      <c r="XFC11"/>
    </row>
    <row r="12" s="1" customFormat="1" ht="21" customHeight="1" spans="1:16383">
      <c r="A12" s="20" t="s">
        <v>43</v>
      </c>
      <c r="B12" s="20"/>
      <c r="C12" s="21"/>
      <c r="D12" s="20"/>
      <c r="E12" s="20"/>
      <c r="F12" s="20"/>
      <c r="G12" s="20"/>
      <c r="H12" s="20"/>
      <c r="I12" s="20"/>
      <c r="J12" s="31"/>
      <c r="XEV12"/>
      <c r="XEW12"/>
      <c r="XEX12"/>
      <c r="XEY12"/>
      <c r="XEZ12"/>
      <c r="XFA12"/>
      <c r="XFB12"/>
      <c r="XFC12"/>
    </row>
    <row r="13" s="1" customFormat="1" ht="36" customHeight="1" spans="1:16383">
      <c r="A13"/>
      <c r="B13"/>
      <c r="C13" s="22"/>
      <c r="D13"/>
      <c r="E13"/>
      <c r="F13"/>
      <c r="G13" s="23" t="s">
        <v>44</v>
      </c>
      <c r="H13" s="24"/>
      <c r="I13" s="24"/>
      <c r="J13" s="24"/>
      <c r="XEV13"/>
      <c r="XEW13"/>
      <c r="XEX13"/>
      <c r="XEY13"/>
      <c r="XEZ13"/>
      <c r="XFA13"/>
      <c r="XFB13"/>
      <c r="XFC13"/>
    </row>
    <row r="14" s="1" customFormat="1" ht="21" customHeight="1" spans="1:16383">
      <c r="A14"/>
      <c r="B14"/>
      <c r="C14" s="22"/>
      <c r="D14"/>
      <c r="E14"/>
      <c r="F14"/>
      <c r="G14" s="25" t="s">
        <v>45</v>
      </c>
      <c r="H14" s="26" t="s">
        <v>46</v>
      </c>
      <c r="I14" s="32"/>
      <c r="J14" s="32"/>
      <c r="XEV14"/>
      <c r="XEW14"/>
      <c r="XEX14"/>
      <c r="XEY14"/>
      <c r="XEZ14"/>
      <c r="XFA14"/>
      <c r="XFB14"/>
      <c r="XFC14"/>
    </row>
  </sheetData>
  <mergeCells count="5">
    <mergeCell ref="A1:J1"/>
    <mergeCell ref="A2:J2"/>
    <mergeCell ref="A11:J11"/>
    <mergeCell ref="A12:I12"/>
    <mergeCell ref="H14:J14"/>
  </mergeCells>
  <pageMargins left="0.748031496062992" right="0.748031496062992" top="0.984251968503937" bottom="0.984251968503937" header="0.511811023622047" footer="0.511811023622047"/>
  <pageSetup paperSize="9" scale="68" fitToHeight="0" orientation="landscape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22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L17" sqref="L17"/>
    </sheetView>
  </sheetViews>
  <sheetFormatPr defaultColWidth="9" defaultRowHeight="13.5"/>
  <cols>
    <col min="1" max="1" width="7.875" customWidth="1"/>
    <col min="2" max="2" width="23.625" customWidth="1"/>
    <col min="3" max="3" width="15.5" customWidth="1"/>
    <col min="4" max="4" width="30.75" customWidth="1"/>
    <col min="5" max="5" width="10.875" customWidth="1"/>
    <col min="6" max="6" width="5.625" customWidth="1"/>
    <col min="7" max="7" width="13.625" customWidth="1"/>
    <col min="8" max="8" width="15.125" style="2" customWidth="1"/>
    <col min="9" max="9" width="23.625" customWidth="1"/>
    <col min="10" max="10" width="24.75" customWidth="1"/>
    <col min="11" max="11" width="12.625" customWidth="1"/>
    <col min="12" max="12" width="9" style="3" customWidth="1"/>
    <col min="13" max="13" width="9" style="4" customWidth="1"/>
  </cols>
  <sheetData>
    <row r="1" ht="38.1" customHeight="1" spans="1:10">
      <c r="A1" s="5" t="s">
        <v>91</v>
      </c>
      <c r="B1" s="5"/>
      <c r="C1" s="5"/>
      <c r="D1" s="5"/>
      <c r="E1" s="5"/>
      <c r="F1" s="5"/>
      <c r="G1" s="5"/>
      <c r="H1" s="6"/>
      <c r="I1" s="5"/>
      <c r="J1" s="5"/>
    </row>
    <row r="2" ht="24" customHeight="1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27"/>
    </row>
    <row r="3" customFormat="1" ht="32" customHeight="1" spans="1:13">
      <c r="A3" s="8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9" t="s">
        <v>9</v>
      </c>
      <c r="H3" s="10" t="s">
        <v>10</v>
      </c>
      <c r="I3" s="28" t="s">
        <v>11</v>
      </c>
      <c r="J3" s="9" t="s">
        <v>12</v>
      </c>
      <c r="K3" s="2"/>
      <c r="L3" s="3"/>
      <c r="M3" s="4"/>
    </row>
    <row r="4" ht="28" customHeight="1" spans="1:12">
      <c r="A4" s="9">
        <v>1</v>
      </c>
      <c r="B4" s="33" t="s">
        <v>92</v>
      </c>
      <c r="C4" s="12"/>
      <c r="D4" s="13"/>
      <c r="E4" s="14"/>
      <c r="F4" s="11"/>
      <c r="G4" s="15"/>
      <c r="H4" s="10"/>
      <c r="I4" s="9" t="s">
        <v>14</v>
      </c>
      <c r="J4" s="9"/>
      <c r="K4" s="29"/>
      <c r="L4" s="29"/>
    </row>
    <row r="5" ht="216" spans="1:12">
      <c r="A5" s="9">
        <v>1.1</v>
      </c>
      <c r="B5" s="11" t="s">
        <v>93</v>
      </c>
      <c r="C5" s="12"/>
      <c r="D5" s="13" t="s">
        <v>94</v>
      </c>
      <c r="E5" s="14">
        <v>1</v>
      </c>
      <c r="F5" s="11" t="s">
        <v>17</v>
      </c>
      <c r="G5" s="15"/>
      <c r="H5" s="10" t="str">
        <f>IF(G5="","",E5*G5)</f>
        <v/>
      </c>
      <c r="I5" s="9" t="s">
        <v>14</v>
      </c>
      <c r="J5" s="30"/>
      <c r="K5" s="29"/>
      <c r="L5" s="29"/>
    </row>
    <row r="6" ht="28" customHeight="1" spans="1:12">
      <c r="A6" s="9">
        <v>1.2</v>
      </c>
      <c r="B6" s="34" t="s">
        <v>95</v>
      </c>
      <c r="C6" s="12"/>
      <c r="D6" s="13" t="s">
        <v>96</v>
      </c>
      <c r="E6" s="14">
        <v>4</v>
      </c>
      <c r="F6" s="11" t="s">
        <v>17</v>
      </c>
      <c r="G6" s="15"/>
      <c r="H6" s="10" t="str">
        <f t="shared" ref="H6:H19" si="0">IF(G6="","",E6*G6)</f>
        <v/>
      </c>
      <c r="I6" s="9" t="s">
        <v>14</v>
      </c>
      <c r="J6" s="30"/>
      <c r="K6" s="29"/>
      <c r="L6" s="29"/>
    </row>
    <row r="7" ht="28" customHeight="1" spans="1:12">
      <c r="A7" s="9">
        <v>1.3</v>
      </c>
      <c r="B7" s="34" t="s">
        <v>97</v>
      </c>
      <c r="C7" s="12"/>
      <c r="D7" s="13" t="s">
        <v>98</v>
      </c>
      <c r="E7" s="14">
        <v>1</v>
      </c>
      <c r="F7" s="11" t="s">
        <v>22</v>
      </c>
      <c r="G7" s="15"/>
      <c r="H7" s="10" t="str">
        <f t="shared" si="0"/>
        <v/>
      </c>
      <c r="I7" s="9" t="s">
        <v>14</v>
      </c>
      <c r="J7" s="30"/>
      <c r="K7" s="29"/>
      <c r="L7" s="29"/>
    </row>
    <row r="8" ht="28" customHeight="1" spans="1:12">
      <c r="A8" s="9">
        <v>1.4</v>
      </c>
      <c r="B8" s="34" t="s">
        <v>99</v>
      </c>
      <c r="C8" s="12"/>
      <c r="D8" s="13" t="s">
        <v>100</v>
      </c>
      <c r="E8" s="14">
        <v>1</v>
      </c>
      <c r="F8" s="11" t="s">
        <v>22</v>
      </c>
      <c r="G8" s="15"/>
      <c r="H8" s="10" t="str">
        <f t="shared" si="0"/>
        <v/>
      </c>
      <c r="I8" s="9" t="s">
        <v>14</v>
      </c>
      <c r="J8" s="30"/>
      <c r="K8" s="29"/>
      <c r="L8" s="29"/>
    </row>
    <row r="9" ht="28" customHeight="1" spans="1:12">
      <c r="A9" s="9">
        <v>1.5</v>
      </c>
      <c r="B9" s="34" t="s">
        <v>101</v>
      </c>
      <c r="C9" s="12"/>
      <c r="D9" s="13" t="s">
        <v>102</v>
      </c>
      <c r="E9" s="14">
        <v>1</v>
      </c>
      <c r="F9" s="11" t="s">
        <v>17</v>
      </c>
      <c r="G9" s="15"/>
      <c r="H9" s="10" t="str">
        <f t="shared" si="0"/>
        <v/>
      </c>
      <c r="I9" s="9" t="s">
        <v>14</v>
      </c>
      <c r="J9" s="30"/>
      <c r="K9" s="29"/>
      <c r="L9" s="29"/>
    </row>
    <row r="10" ht="28" customHeight="1" spans="1:12">
      <c r="A10" s="9">
        <v>2</v>
      </c>
      <c r="B10" s="34" t="s">
        <v>103</v>
      </c>
      <c r="C10" s="12"/>
      <c r="D10" s="13"/>
      <c r="E10" s="14"/>
      <c r="F10" s="11"/>
      <c r="G10" s="15"/>
      <c r="H10" s="10" t="str">
        <f t="shared" si="0"/>
        <v/>
      </c>
      <c r="I10" s="9" t="s">
        <v>14</v>
      </c>
      <c r="J10" s="30"/>
      <c r="K10" s="29"/>
      <c r="L10" s="29"/>
    </row>
    <row r="11" ht="216" spans="1:12">
      <c r="A11" s="9">
        <v>2.1</v>
      </c>
      <c r="B11" s="34" t="s">
        <v>93</v>
      </c>
      <c r="C11" s="12"/>
      <c r="D11" s="13" t="s">
        <v>104</v>
      </c>
      <c r="E11" s="14">
        <v>1</v>
      </c>
      <c r="F11" s="11" t="s">
        <v>17</v>
      </c>
      <c r="G11" s="15"/>
      <c r="H11" s="10" t="str">
        <f t="shared" si="0"/>
        <v/>
      </c>
      <c r="I11" s="9" t="s">
        <v>14</v>
      </c>
      <c r="J11" s="30"/>
      <c r="K11" s="29"/>
      <c r="L11" s="29"/>
    </row>
    <row r="12" ht="28" customHeight="1" spans="1:12">
      <c r="A12" s="9">
        <v>2.2</v>
      </c>
      <c r="B12" s="33" t="s">
        <v>95</v>
      </c>
      <c r="C12" s="12"/>
      <c r="D12" s="13" t="s">
        <v>105</v>
      </c>
      <c r="E12" s="14">
        <v>1</v>
      </c>
      <c r="F12" s="11" t="s">
        <v>17</v>
      </c>
      <c r="G12" s="15"/>
      <c r="H12" s="10" t="str">
        <f t="shared" si="0"/>
        <v/>
      </c>
      <c r="I12" s="9" t="s">
        <v>14</v>
      </c>
      <c r="J12" s="30"/>
      <c r="K12" s="29"/>
      <c r="L12" s="29"/>
    </row>
    <row r="13" ht="28" customHeight="1" spans="1:12">
      <c r="A13" s="9">
        <v>2.3</v>
      </c>
      <c r="B13" s="11" t="s">
        <v>97</v>
      </c>
      <c r="C13" s="12"/>
      <c r="D13" s="13" t="s">
        <v>98</v>
      </c>
      <c r="E13" s="14">
        <v>1</v>
      </c>
      <c r="F13" s="11" t="s">
        <v>22</v>
      </c>
      <c r="G13" s="15"/>
      <c r="H13" s="10" t="str">
        <f t="shared" si="0"/>
        <v/>
      </c>
      <c r="I13" s="9" t="s">
        <v>14</v>
      </c>
      <c r="J13" s="30"/>
      <c r="K13" s="29"/>
      <c r="L13" s="29"/>
    </row>
    <row r="14" ht="28" customHeight="1" spans="1:12">
      <c r="A14" s="9">
        <v>2.4</v>
      </c>
      <c r="B14" s="34" t="s">
        <v>99</v>
      </c>
      <c r="C14" s="12"/>
      <c r="D14" s="13" t="s">
        <v>87</v>
      </c>
      <c r="E14" s="14">
        <v>1</v>
      </c>
      <c r="F14" s="11" t="s">
        <v>22</v>
      </c>
      <c r="G14" s="15"/>
      <c r="H14" s="10" t="str">
        <f t="shared" si="0"/>
        <v/>
      </c>
      <c r="I14" s="9" t="s">
        <v>14</v>
      </c>
      <c r="J14" s="30"/>
      <c r="K14" s="29"/>
      <c r="L14" s="29"/>
    </row>
    <row r="15" ht="28" customHeight="1" spans="1:12">
      <c r="A15" s="9">
        <v>2.5</v>
      </c>
      <c r="B15" s="34" t="s">
        <v>101</v>
      </c>
      <c r="C15" s="12"/>
      <c r="D15" s="13" t="s">
        <v>106</v>
      </c>
      <c r="E15" s="14">
        <v>1</v>
      </c>
      <c r="F15" s="11" t="s">
        <v>17</v>
      </c>
      <c r="G15" s="15"/>
      <c r="H15" s="10" t="str">
        <f t="shared" si="0"/>
        <v/>
      </c>
      <c r="I15" s="9" t="s">
        <v>14</v>
      </c>
      <c r="J15" s="30"/>
      <c r="K15" s="29"/>
      <c r="L15" s="29"/>
    </row>
    <row r="16" ht="28" customHeight="1" spans="1:12">
      <c r="A16" s="9">
        <v>3</v>
      </c>
      <c r="B16" s="34" t="s">
        <v>107</v>
      </c>
      <c r="C16" s="12"/>
      <c r="D16" s="13"/>
      <c r="E16" s="14"/>
      <c r="F16" s="11"/>
      <c r="G16" s="15"/>
      <c r="H16" s="10" t="str">
        <f t="shared" si="0"/>
        <v/>
      </c>
      <c r="I16" s="9" t="s">
        <v>14</v>
      </c>
      <c r="J16" s="30"/>
      <c r="K16" s="29"/>
      <c r="L16" s="29"/>
    </row>
    <row r="17" ht="202.5" spans="1:12">
      <c r="A17" s="9">
        <v>3.1</v>
      </c>
      <c r="B17" s="34" t="s">
        <v>108</v>
      </c>
      <c r="C17" s="12"/>
      <c r="D17" s="13" t="s">
        <v>109</v>
      </c>
      <c r="E17" s="14">
        <v>1</v>
      </c>
      <c r="F17" s="11" t="s">
        <v>17</v>
      </c>
      <c r="G17" s="15"/>
      <c r="H17" s="10" t="str">
        <f t="shared" si="0"/>
        <v/>
      </c>
      <c r="I17" s="9" t="s">
        <v>14</v>
      </c>
      <c r="J17" s="30"/>
      <c r="K17" s="29"/>
      <c r="L17" s="29"/>
    </row>
    <row r="18" ht="28" customHeight="1" spans="1:10">
      <c r="A18" s="16"/>
      <c r="B18" s="17" t="s">
        <v>41</v>
      </c>
      <c r="C18" s="16"/>
      <c r="D18" s="16"/>
      <c r="E18" s="16"/>
      <c r="F18" s="16"/>
      <c r="G18" s="16"/>
      <c r="H18" s="10" t="str">
        <f>IF(SUM(H4:H17)=0,"",SUM(H4:H17))</f>
        <v/>
      </c>
      <c r="I18" s="16"/>
      <c r="J18" s="16"/>
    </row>
    <row r="19" s="1" customFormat="1" ht="21" customHeight="1" spans="1:16383">
      <c r="A19" s="18" t="s">
        <v>42</v>
      </c>
      <c r="B19" s="18"/>
      <c r="C19" s="19"/>
      <c r="D19" s="18"/>
      <c r="E19" s="18"/>
      <c r="F19" s="18"/>
      <c r="G19" s="18"/>
      <c r="H19" s="18"/>
      <c r="I19" s="18"/>
      <c r="J19" s="18"/>
      <c r="XEV19"/>
      <c r="XEW19"/>
      <c r="XEX19"/>
      <c r="XEY19"/>
      <c r="XEZ19"/>
      <c r="XFA19"/>
      <c r="XFB19"/>
      <c r="XFC19"/>
    </row>
    <row r="20" s="1" customFormat="1" ht="21" customHeight="1" spans="1:16383">
      <c r="A20" s="20" t="s">
        <v>43</v>
      </c>
      <c r="B20" s="20"/>
      <c r="C20" s="21"/>
      <c r="D20" s="20"/>
      <c r="E20" s="20"/>
      <c r="F20" s="20"/>
      <c r="G20" s="20"/>
      <c r="H20" s="20"/>
      <c r="I20" s="20"/>
      <c r="J20" s="31"/>
      <c r="XEV20"/>
      <c r="XEW20"/>
      <c r="XEX20"/>
      <c r="XEY20"/>
      <c r="XEZ20"/>
      <c r="XFA20"/>
      <c r="XFB20"/>
      <c r="XFC20"/>
    </row>
    <row r="21" s="1" customFormat="1" ht="36" customHeight="1" spans="1:16383">
      <c r="A21"/>
      <c r="B21"/>
      <c r="C21" s="22"/>
      <c r="D21"/>
      <c r="E21"/>
      <c r="F21"/>
      <c r="G21" s="23" t="s">
        <v>44</v>
      </c>
      <c r="H21" s="24"/>
      <c r="I21" s="24"/>
      <c r="J21" s="24"/>
      <c r="XEV21"/>
      <c r="XEW21"/>
      <c r="XEX21"/>
      <c r="XEY21"/>
      <c r="XEZ21"/>
      <c r="XFA21"/>
      <c r="XFB21"/>
      <c r="XFC21"/>
    </row>
    <row r="22" s="1" customFormat="1" ht="21" customHeight="1" spans="1:16383">
      <c r="A22"/>
      <c r="B22"/>
      <c r="C22" s="22"/>
      <c r="D22"/>
      <c r="E22"/>
      <c r="F22"/>
      <c r="G22" s="25" t="s">
        <v>45</v>
      </c>
      <c r="H22" s="26" t="s">
        <v>46</v>
      </c>
      <c r="I22" s="32"/>
      <c r="J22" s="32"/>
      <c r="XEV22"/>
      <c r="XEW22"/>
      <c r="XEX22"/>
      <c r="XEY22"/>
      <c r="XEZ22"/>
      <c r="XFA22"/>
      <c r="XFB22"/>
      <c r="XFC22"/>
    </row>
  </sheetData>
  <mergeCells count="5">
    <mergeCell ref="A1:J1"/>
    <mergeCell ref="A2:J2"/>
    <mergeCell ref="A19:J19"/>
    <mergeCell ref="A20:I20"/>
    <mergeCell ref="H22:J22"/>
  </mergeCells>
  <pageMargins left="0.748031496062992" right="0.748031496062992" top="0.984251968503937" bottom="0.984251968503937" header="0.511811023622047" footer="0.511811023622047"/>
  <pageSetup paperSize="9" scale="68" fitToHeight="0" orientation="landscape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25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C6" sqref="C6"/>
    </sheetView>
  </sheetViews>
  <sheetFormatPr defaultColWidth="9" defaultRowHeight="13.5"/>
  <cols>
    <col min="1" max="1" width="7.875" customWidth="1"/>
    <col min="2" max="2" width="23" customWidth="1"/>
    <col min="3" max="3" width="20.125" customWidth="1"/>
    <col min="4" max="4" width="36.5" customWidth="1"/>
    <col min="5" max="5" width="10.875" customWidth="1"/>
    <col min="6" max="6" width="5.625" customWidth="1"/>
    <col min="7" max="7" width="13.625" customWidth="1"/>
    <col min="8" max="8" width="15.125" style="2" customWidth="1"/>
    <col min="9" max="9" width="23.625" customWidth="1"/>
    <col min="10" max="10" width="24.75" customWidth="1"/>
    <col min="11" max="11" width="12.625" customWidth="1"/>
    <col min="12" max="12" width="9" style="3" customWidth="1"/>
    <col min="13" max="13" width="9" style="4" customWidth="1"/>
  </cols>
  <sheetData>
    <row r="1" ht="38.1" customHeight="1" spans="1:10">
      <c r="A1" s="5" t="s">
        <v>110</v>
      </c>
      <c r="B1" s="5"/>
      <c r="C1" s="5"/>
      <c r="D1" s="5"/>
      <c r="E1" s="5"/>
      <c r="F1" s="5"/>
      <c r="G1" s="5"/>
      <c r="H1" s="6"/>
      <c r="I1" s="5"/>
      <c r="J1" s="5"/>
    </row>
    <row r="2" ht="24" customHeight="1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27"/>
    </row>
    <row r="3" customFormat="1" ht="32" customHeight="1" spans="1:13">
      <c r="A3" s="8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9" t="s">
        <v>9</v>
      </c>
      <c r="H3" s="10" t="s">
        <v>10</v>
      </c>
      <c r="I3" s="28" t="s">
        <v>11</v>
      </c>
      <c r="J3" s="9" t="s">
        <v>12</v>
      </c>
      <c r="K3" s="2"/>
      <c r="L3" s="3"/>
      <c r="M3" s="4"/>
    </row>
    <row r="4" ht="48" customHeight="1" spans="1:12">
      <c r="A4" s="9">
        <v>1</v>
      </c>
      <c r="B4" s="11" t="s">
        <v>111</v>
      </c>
      <c r="C4" s="12"/>
      <c r="D4" s="13" t="s">
        <v>112</v>
      </c>
      <c r="E4" s="14">
        <f>15+18+3+6</f>
        <v>42</v>
      </c>
      <c r="F4" s="11" t="s">
        <v>34</v>
      </c>
      <c r="G4" s="15"/>
      <c r="H4" s="10" t="str">
        <f>IF(G4="","",E4*G4)</f>
        <v/>
      </c>
      <c r="I4" s="9" t="s">
        <v>14</v>
      </c>
      <c r="J4" s="9"/>
      <c r="K4" s="29"/>
      <c r="L4" s="29"/>
    </row>
    <row r="5" ht="48" customHeight="1" spans="1:12">
      <c r="A5" s="9">
        <v>2</v>
      </c>
      <c r="B5" s="11" t="s">
        <v>113</v>
      </c>
      <c r="C5" s="12"/>
      <c r="D5" s="13" t="s">
        <v>114</v>
      </c>
      <c r="E5" s="14">
        <f>15+19+4+6</f>
        <v>44</v>
      </c>
      <c r="F5" s="11" t="s">
        <v>34</v>
      </c>
      <c r="G5" s="15"/>
      <c r="H5" s="10" t="str">
        <f t="shared" ref="H5:H20" si="0">IF(G5="","",E5*G5)</f>
        <v/>
      </c>
      <c r="I5" s="9" t="s">
        <v>14</v>
      </c>
      <c r="J5" s="30"/>
      <c r="K5" s="29"/>
      <c r="L5" s="29"/>
    </row>
    <row r="6" ht="48" customHeight="1" spans="1:12">
      <c r="A6" s="9">
        <v>3</v>
      </c>
      <c r="B6" s="11" t="s">
        <v>115</v>
      </c>
      <c r="C6" s="12"/>
      <c r="D6" s="13" t="s">
        <v>116</v>
      </c>
      <c r="E6" s="14">
        <f>1+1</f>
        <v>2</v>
      </c>
      <c r="F6" s="11" t="s">
        <v>34</v>
      </c>
      <c r="G6" s="15"/>
      <c r="H6" s="10" t="str">
        <f t="shared" si="0"/>
        <v/>
      </c>
      <c r="I6" s="9" t="s">
        <v>14</v>
      </c>
      <c r="J6" s="30"/>
      <c r="K6" s="29"/>
      <c r="L6" s="29"/>
    </row>
    <row r="7" ht="48" customHeight="1" spans="1:12">
      <c r="A7" s="9">
        <v>4</v>
      </c>
      <c r="B7" s="11" t="s">
        <v>117</v>
      </c>
      <c r="C7" s="12"/>
      <c r="D7" s="13" t="s">
        <v>118</v>
      </c>
      <c r="E7" s="14">
        <f>1+1</f>
        <v>2</v>
      </c>
      <c r="F7" s="11" t="s">
        <v>34</v>
      </c>
      <c r="G7" s="15"/>
      <c r="H7" s="10" t="str">
        <f t="shared" si="0"/>
        <v/>
      </c>
      <c r="I7" s="9" t="s">
        <v>14</v>
      </c>
      <c r="J7" s="30"/>
      <c r="K7" s="29"/>
      <c r="L7" s="29"/>
    </row>
    <row r="8" ht="111" customHeight="1" spans="1:12">
      <c r="A8" s="9">
        <v>5</v>
      </c>
      <c r="B8" s="11" t="s">
        <v>119</v>
      </c>
      <c r="C8" s="12"/>
      <c r="D8" s="13" t="s">
        <v>120</v>
      </c>
      <c r="E8" s="14">
        <f>15+19+4+6</f>
        <v>44</v>
      </c>
      <c r="F8" s="11" t="s">
        <v>34</v>
      </c>
      <c r="G8" s="15"/>
      <c r="H8" s="10" t="str">
        <f t="shared" si="0"/>
        <v/>
      </c>
      <c r="I8" s="9" t="s">
        <v>14</v>
      </c>
      <c r="J8" s="30"/>
      <c r="K8" s="29"/>
      <c r="L8" s="29"/>
    </row>
    <row r="9" ht="150" customHeight="1" spans="1:12">
      <c r="A9" s="9">
        <v>6</v>
      </c>
      <c r="B9" s="11" t="s">
        <v>121</v>
      </c>
      <c r="C9" s="12"/>
      <c r="D9" s="13" t="s">
        <v>122</v>
      </c>
      <c r="E9" s="14">
        <v>3550</v>
      </c>
      <c r="F9" s="11" t="s">
        <v>123</v>
      </c>
      <c r="G9" s="15"/>
      <c r="H9" s="10" t="str">
        <f t="shared" si="0"/>
        <v/>
      </c>
      <c r="I9" s="9" t="s">
        <v>14</v>
      </c>
      <c r="J9" s="30"/>
      <c r="K9" s="29"/>
      <c r="L9" s="29"/>
    </row>
    <row r="10" ht="48" customHeight="1" spans="1:12">
      <c r="A10" s="9">
        <v>7</v>
      </c>
      <c r="B10" s="11" t="s">
        <v>121</v>
      </c>
      <c r="C10" s="12"/>
      <c r="D10" s="13" t="s">
        <v>124</v>
      </c>
      <c r="E10" s="14">
        <v>1105</v>
      </c>
      <c r="F10" s="11" t="s">
        <v>123</v>
      </c>
      <c r="G10" s="15"/>
      <c r="H10" s="10" t="str">
        <f t="shared" si="0"/>
        <v/>
      </c>
      <c r="I10" s="9" t="s">
        <v>14</v>
      </c>
      <c r="J10" s="30"/>
      <c r="K10" s="29"/>
      <c r="L10" s="29"/>
    </row>
    <row r="11" ht="48" customHeight="1" spans="1:12">
      <c r="A11" s="9">
        <v>8</v>
      </c>
      <c r="B11" s="11" t="s">
        <v>125</v>
      </c>
      <c r="C11" s="12"/>
      <c r="D11" s="13" t="s">
        <v>126</v>
      </c>
      <c r="E11" s="14">
        <v>650</v>
      </c>
      <c r="F11" s="11" t="s">
        <v>127</v>
      </c>
      <c r="G11" s="15"/>
      <c r="H11" s="10" t="str">
        <f t="shared" si="0"/>
        <v/>
      </c>
      <c r="I11" s="9" t="s">
        <v>14</v>
      </c>
      <c r="J11" s="30"/>
      <c r="K11" s="29"/>
      <c r="L11" s="29"/>
    </row>
    <row r="12" ht="48" customHeight="1" spans="1:12">
      <c r="A12" s="9">
        <v>9</v>
      </c>
      <c r="B12" s="11" t="s">
        <v>125</v>
      </c>
      <c r="C12" s="12"/>
      <c r="D12" s="13" t="s">
        <v>128</v>
      </c>
      <c r="E12" s="14">
        <v>650</v>
      </c>
      <c r="F12" s="11" t="s">
        <v>127</v>
      </c>
      <c r="G12" s="15"/>
      <c r="H12" s="10" t="str">
        <f t="shared" si="0"/>
        <v/>
      </c>
      <c r="I12" s="9" t="s">
        <v>14</v>
      </c>
      <c r="J12" s="30"/>
      <c r="K12" s="29"/>
      <c r="L12" s="29"/>
    </row>
    <row r="13" ht="48" customHeight="1" spans="1:12">
      <c r="A13" s="9">
        <v>10</v>
      </c>
      <c r="B13" s="11" t="s">
        <v>129</v>
      </c>
      <c r="C13" s="12"/>
      <c r="D13" s="13" t="s">
        <v>130</v>
      </c>
      <c r="E13" s="14">
        <v>1420</v>
      </c>
      <c r="F13" s="11" t="s">
        <v>17</v>
      </c>
      <c r="G13" s="15"/>
      <c r="H13" s="10" t="str">
        <f t="shared" si="0"/>
        <v/>
      </c>
      <c r="I13" s="9" t="s">
        <v>14</v>
      </c>
      <c r="J13" s="30"/>
      <c r="K13" s="29"/>
      <c r="L13" s="29"/>
    </row>
    <row r="14" ht="48" customHeight="1" spans="1:12">
      <c r="A14" s="9">
        <v>11</v>
      </c>
      <c r="B14" s="11" t="s">
        <v>131</v>
      </c>
      <c r="C14" s="12"/>
      <c r="D14" s="13" t="s">
        <v>132</v>
      </c>
      <c r="E14" s="14">
        <v>1420</v>
      </c>
      <c r="F14" s="11" t="s">
        <v>17</v>
      </c>
      <c r="G14" s="15"/>
      <c r="H14" s="10" t="str">
        <f t="shared" si="0"/>
        <v/>
      </c>
      <c r="I14" s="9" t="s">
        <v>14</v>
      </c>
      <c r="J14" s="30"/>
      <c r="K14" s="29"/>
      <c r="L14" s="29"/>
    </row>
    <row r="15" ht="48" customHeight="1" spans="1:12">
      <c r="A15" s="9">
        <v>12</v>
      </c>
      <c r="B15" s="11" t="s">
        <v>133</v>
      </c>
      <c r="C15" s="12"/>
      <c r="D15" s="13" t="s">
        <v>134</v>
      </c>
      <c r="E15" s="14">
        <v>650</v>
      </c>
      <c r="F15" s="11" t="s">
        <v>22</v>
      </c>
      <c r="G15" s="15"/>
      <c r="H15" s="10" t="str">
        <f t="shared" si="0"/>
        <v/>
      </c>
      <c r="I15" s="9" t="s">
        <v>14</v>
      </c>
      <c r="J15" s="30"/>
      <c r="K15" s="29"/>
      <c r="L15" s="29"/>
    </row>
    <row r="16" ht="48" customHeight="1" spans="1:12">
      <c r="A16" s="9">
        <v>13</v>
      </c>
      <c r="B16" s="11" t="s">
        <v>135</v>
      </c>
      <c r="C16" s="12"/>
      <c r="D16" s="13" t="s">
        <v>136</v>
      </c>
      <c r="E16" s="14">
        <v>40</v>
      </c>
      <c r="F16" s="11" t="s">
        <v>34</v>
      </c>
      <c r="G16" s="15"/>
      <c r="H16" s="10" t="str">
        <f t="shared" si="0"/>
        <v/>
      </c>
      <c r="I16" s="9" t="s">
        <v>14</v>
      </c>
      <c r="J16" s="30"/>
      <c r="K16" s="29"/>
      <c r="L16" s="29"/>
    </row>
    <row r="17" ht="48" customHeight="1" spans="1:12">
      <c r="A17" s="9">
        <v>14</v>
      </c>
      <c r="B17" s="11" t="s">
        <v>135</v>
      </c>
      <c r="C17" s="12"/>
      <c r="D17" s="13" t="s">
        <v>137</v>
      </c>
      <c r="E17" s="14">
        <v>2</v>
      </c>
      <c r="F17" s="11" t="s">
        <v>34</v>
      </c>
      <c r="G17" s="15"/>
      <c r="H17" s="10" t="str">
        <f t="shared" si="0"/>
        <v/>
      </c>
      <c r="I17" s="9" t="s">
        <v>14</v>
      </c>
      <c r="J17" s="30"/>
      <c r="K17" s="29"/>
      <c r="L17" s="29"/>
    </row>
    <row r="18" ht="48" customHeight="1" spans="1:12">
      <c r="A18" s="9">
        <v>15</v>
      </c>
      <c r="B18" s="11" t="s">
        <v>135</v>
      </c>
      <c r="C18" s="12"/>
      <c r="D18" s="13" t="s">
        <v>138</v>
      </c>
      <c r="E18" s="14">
        <v>1</v>
      </c>
      <c r="F18" s="11" t="s">
        <v>34</v>
      </c>
      <c r="G18" s="15"/>
      <c r="H18" s="10" t="str">
        <f t="shared" si="0"/>
        <v/>
      </c>
      <c r="I18" s="9" t="s">
        <v>14</v>
      </c>
      <c r="J18" s="30"/>
      <c r="K18" s="29"/>
      <c r="L18" s="29"/>
    </row>
    <row r="19" ht="48" customHeight="1" spans="1:12">
      <c r="A19" s="9">
        <v>16</v>
      </c>
      <c r="B19" s="11" t="s">
        <v>135</v>
      </c>
      <c r="C19" s="12"/>
      <c r="D19" s="13" t="s">
        <v>139</v>
      </c>
      <c r="E19" s="14">
        <v>1</v>
      </c>
      <c r="F19" s="11" t="s">
        <v>34</v>
      </c>
      <c r="G19" s="15"/>
      <c r="H19" s="10" t="str">
        <f t="shared" si="0"/>
        <v/>
      </c>
      <c r="I19" s="9" t="s">
        <v>14</v>
      </c>
      <c r="J19" s="30"/>
      <c r="K19" s="29"/>
      <c r="L19" s="29"/>
    </row>
    <row r="20" ht="48" customHeight="1" spans="1:12">
      <c r="A20" s="9">
        <v>17</v>
      </c>
      <c r="B20" s="11" t="s">
        <v>135</v>
      </c>
      <c r="C20" s="12"/>
      <c r="D20" s="13" t="s">
        <v>140</v>
      </c>
      <c r="E20" s="14">
        <v>1</v>
      </c>
      <c r="F20" s="11" t="s">
        <v>34</v>
      </c>
      <c r="G20" s="15"/>
      <c r="H20" s="10" t="str">
        <f t="shared" si="0"/>
        <v/>
      </c>
      <c r="I20" s="9" t="s">
        <v>14</v>
      </c>
      <c r="J20" s="30"/>
      <c r="K20" s="29"/>
      <c r="L20" s="29"/>
    </row>
    <row r="21" ht="28" customHeight="1" spans="1:10">
      <c r="A21" s="16"/>
      <c r="B21" s="17" t="s">
        <v>41</v>
      </c>
      <c r="C21" s="16"/>
      <c r="D21" s="16"/>
      <c r="E21" s="16"/>
      <c r="F21" s="16"/>
      <c r="G21" s="16"/>
      <c r="H21" s="10" t="str">
        <f>IF(SUM(H4:H20)=0,"",SUM(H4:H20))</f>
        <v/>
      </c>
      <c r="I21" s="16"/>
      <c r="J21" s="16"/>
    </row>
    <row r="22" s="1" customFormat="1" ht="21" customHeight="1" spans="1:16383">
      <c r="A22" s="18" t="s">
        <v>42</v>
      </c>
      <c r="B22" s="18"/>
      <c r="C22" s="19"/>
      <c r="D22" s="18"/>
      <c r="E22" s="18"/>
      <c r="F22" s="18"/>
      <c r="G22" s="18"/>
      <c r="H22" s="18"/>
      <c r="I22" s="18"/>
      <c r="J22" s="18"/>
      <c r="XEV22"/>
      <c r="XEW22"/>
      <c r="XEX22"/>
      <c r="XEY22"/>
      <c r="XEZ22"/>
      <c r="XFA22"/>
      <c r="XFB22"/>
      <c r="XFC22"/>
    </row>
    <row r="23" s="1" customFormat="1" ht="21" customHeight="1" spans="1:16383">
      <c r="A23" s="20" t="s">
        <v>43</v>
      </c>
      <c r="B23" s="20"/>
      <c r="C23" s="21"/>
      <c r="D23" s="20"/>
      <c r="E23" s="20"/>
      <c r="F23" s="20"/>
      <c r="G23" s="20"/>
      <c r="H23" s="20"/>
      <c r="I23" s="20"/>
      <c r="J23" s="31"/>
      <c r="XEV23"/>
      <c r="XEW23"/>
      <c r="XEX23"/>
      <c r="XEY23"/>
      <c r="XEZ23"/>
      <c r="XFA23"/>
      <c r="XFB23"/>
      <c r="XFC23"/>
    </row>
    <row r="24" s="1" customFormat="1" ht="36" customHeight="1" spans="1:16383">
      <c r="A24"/>
      <c r="B24"/>
      <c r="C24" s="22"/>
      <c r="D24"/>
      <c r="E24"/>
      <c r="F24"/>
      <c r="G24" s="23" t="s">
        <v>44</v>
      </c>
      <c r="H24" s="24"/>
      <c r="I24" s="24"/>
      <c r="J24" s="24"/>
      <c r="XEV24"/>
      <c r="XEW24"/>
      <c r="XEX24"/>
      <c r="XEY24"/>
      <c r="XEZ24"/>
      <c r="XFA24"/>
      <c r="XFB24"/>
      <c r="XFC24"/>
    </row>
    <row r="25" s="1" customFormat="1" ht="21" customHeight="1" spans="1:16383">
      <c r="A25"/>
      <c r="B25"/>
      <c r="C25" s="22"/>
      <c r="D25"/>
      <c r="E25"/>
      <c r="F25"/>
      <c r="G25" s="25" t="s">
        <v>45</v>
      </c>
      <c r="H25" s="26" t="s">
        <v>46</v>
      </c>
      <c r="I25" s="32"/>
      <c r="J25" s="32"/>
      <c r="XEV25"/>
      <c r="XEW25"/>
      <c r="XEX25"/>
      <c r="XEY25"/>
      <c r="XEZ25"/>
      <c r="XFA25"/>
      <c r="XFB25"/>
      <c r="XFC25"/>
    </row>
  </sheetData>
  <mergeCells count="5">
    <mergeCell ref="A1:J1"/>
    <mergeCell ref="A2:J2"/>
    <mergeCell ref="A22:J22"/>
    <mergeCell ref="A23:I23"/>
    <mergeCell ref="H25:J25"/>
  </mergeCells>
  <pageMargins left="0.748031496062992" right="0.748031496062992" top="0.984251968503937" bottom="0.984251968503937" header="0.511811023622047" footer="0.511811023622047"/>
  <pageSetup paperSize="9" scale="68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1.医用气体 (压缩空气系统)</vt:lpstr>
      <vt:lpstr>2.医用气体（气体汇流排、终端）</vt:lpstr>
      <vt:lpstr>3.医用气体 (医气阀门)</vt:lpstr>
      <vt:lpstr>4.医用气体 (液氧罐站系统)</vt:lpstr>
      <vt:lpstr>5.医用气体 (负压吸引系统)</vt:lpstr>
      <vt:lpstr>6.医用气体 (减压箱、报警箱、设备带)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Administrator</cp:lastModifiedBy>
  <dcterms:created xsi:type="dcterms:W3CDTF">2023-07-19T01:34:00Z</dcterms:created>
  <cp:lastPrinted>2023-08-16T03:53:00Z</cp:lastPrinted>
  <dcterms:modified xsi:type="dcterms:W3CDTF">2023-08-25T00:40:05Z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66EE15104DB54A7595EB71178D435888_13</vt:lpwstr>
  </property>
  <property fmtid="{D5CDD505-2E9C-101B-9397-08002B2CF9AE}" pid="3" name="KSOProductBuildVer">
    <vt:lpwstr>2052-11.1.0.14309</vt:lpwstr>
  </property>
</Properties>
</file>